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achael.dowson\Desktop\"/>
    </mc:Choice>
  </mc:AlternateContent>
  <xr:revisionPtr revIDLastSave="0" documentId="8_{1D70F362-6713-45DF-B445-688304C8C5C8}" xr6:coauthVersionLast="45" xr6:coauthVersionMax="45" xr10:uidLastSave="{00000000-0000-0000-0000-000000000000}"/>
  <bookViews>
    <workbookView xWindow="-110" yWindow="-110" windowWidth="19420" windowHeight="10420" tabRatio="895" activeTab="2"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5" i="42" l="1"/>
  <c r="AH45" i="42"/>
  <c r="AF45" i="42"/>
  <c r="AK38" i="42"/>
  <c r="AJ38" i="42"/>
  <c r="AH38" i="42"/>
  <c r="AI38" i="42" s="1"/>
  <c r="AG38" i="42"/>
  <c r="AF38" i="42"/>
  <c r="AD38" i="42"/>
  <c r="AE38" i="42" s="1"/>
  <c r="AK37" i="42"/>
  <c r="AJ37" i="42"/>
  <c r="AH37" i="42"/>
  <c r="AI37" i="42" s="1"/>
  <c r="AG37" i="42"/>
  <c r="AF37" i="42"/>
  <c r="AD37" i="42"/>
  <c r="AE37" i="42" s="1"/>
  <c r="AK36" i="42"/>
  <c r="AJ36" i="42"/>
  <c r="AH36" i="42"/>
  <c r="AI36" i="42" s="1"/>
  <c r="AG36" i="42"/>
  <c r="AF36" i="42"/>
  <c r="AD36" i="42"/>
  <c r="AE36" i="42" s="1"/>
  <c r="AK35" i="42"/>
  <c r="AJ35" i="42"/>
  <c r="AH35" i="42"/>
  <c r="AI35" i="42" s="1"/>
  <c r="AG35" i="42"/>
  <c r="AF35" i="42"/>
  <c r="AD35" i="42"/>
  <c r="AE35" i="42" s="1"/>
  <c r="AK34" i="42"/>
  <c r="AJ34" i="42"/>
  <c r="AH34" i="42"/>
  <c r="AI34" i="42" s="1"/>
  <c r="AG34" i="42"/>
  <c r="AF34" i="42"/>
  <c r="AD34" i="42"/>
  <c r="AE34" i="42" s="1"/>
  <c r="AK33" i="42"/>
  <c r="AJ33" i="42"/>
  <c r="AH33" i="42"/>
  <c r="AI33" i="42" s="1"/>
  <c r="AG33" i="42"/>
  <c r="AF33" i="42"/>
  <c r="AD33" i="42"/>
  <c r="AE33" i="42" s="1"/>
  <c r="AK32" i="42"/>
  <c r="AJ32" i="42"/>
  <c r="AH32" i="42"/>
  <c r="AI32" i="42" s="1"/>
  <c r="AG32" i="42"/>
  <c r="AF32" i="42"/>
  <c r="AD32" i="42"/>
  <c r="AE32" i="42" s="1"/>
  <c r="AK31" i="42"/>
  <c r="AJ31" i="42"/>
  <c r="AH31" i="42"/>
  <c r="AI31" i="42" s="1"/>
  <c r="AG31" i="42"/>
  <c r="AF31" i="42"/>
  <c r="AD31" i="42"/>
  <c r="AE31" i="42" s="1"/>
  <c r="AK30" i="42"/>
  <c r="AJ30" i="42"/>
  <c r="AH30" i="42"/>
  <c r="AI30" i="42" s="1"/>
  <c r="AG30" i="42"/>
  <c r="AF30" i="42"/>
  <c r="AD30" i="42"/>
  <c r="AE30" i="42" s="1"/>
  <c r="AK29" i="42"/>
  <c r="AJ29" i="42"/>
  <c r="AH29" i="42"/>
  <c r="AI29" i="42" s="1"/>
  <c r="AG29" i="42"/>
  <c r="AF29" i="42"/>
  <c r="AD29" i="42"/>
  <c r="AE29" i="42" s="1"/>
  <c r="AK28" i="42"/>
  <c r="AJ28" i="42"/>
  <c r="AH28" i="42"/>
  <c r="AI28" i="42" s="1"/>
  <c r="AG28" i="42"/>
  <c r="AF28" i="42"/>
  <c r="AD28" i="42"/>
  <c r="AE28" i="42" s="1"/>
  <c r="AK27" i="42"/>
  <c r="AJ27" i="42"/>
  <c r="AH27" i="42"/>
  <c r="AI27" i="42" s="1"/>
  <c r="AG27" i="42"/>
  <c r="AF27" i="42"/>
  <c r="AD27" i="42"/>
  <c r="AE27" i="42" s="1"/>
  <c r="AK26" i="42"/>
  <c r="AJ26" i="42"/>
  <c r="AH26" i="42"/>
  <c r="AI26" i="42" s="1"/>
  <c r="AG26" i="42"/>
  <c r="AF26" i="42"/>
  <c r="AD26" i="42"/>
  <c r="AE26" i="42" s="1"/>
  <c r="AK25" i="42"/>
  <c r="AJ25" i="42"/>
  <c r="AH25" i="42"/>
  <c r="AI25" i="42" s="1"/>
  <c r="AG25" i="42"/>
  <c r="AF25" i="42"/>
  <c r="AD25" i="42"/>
  <c r="AE25" i="42" s="1"/>
  <c r="AK24" i="42"/>
  <c r="AJ24" i="42"/>
  <c r="AH24" i="42"/>
  <c r="AI24" i="42" s="1"/>
  <c r="AG24" i="42"/>
  <c r="AF24" i="42"/>
  <c r="AD24" i="42"/>
  <c r="AE24" i="42" s="1"/>
  <c r="AK23" i="42"/>
  <c r="AJ23" i="42"/>
  <c r="AH23" i="42"/>
  <c r="AI23" i="42" s="1"/>
  <c r="AG23" i="42"/>
  <c r="AF23" i="42"/>
  <c r="AD23" i="42"/>
  <c r="AE23" i="42" s="1"/>
  <c r="AK22" i="42"/>
  <c r="AJ22" i="42"/>
  <c r="AH22" i="42"/>
  <c r="AI22" i="42" s="1"/>
  <c r="AG22" i="42"/>
  <c r="AF22" i="42"/>
  <c r="AD22" i="42"/>
  <c r="AE22" i="42" s="1"/>
  <c r="AK21" i="42"/>
  <c r="AJ21" i="42"/>
  <c r="AH21" i="42"/>
  <c r="AI21" i="42" s="1"/>
  <c r="AG21" i="42"/>
  <c r="AF21" i="42"/>
  <c r="AD21" i="42"/>
  <c r="AE21" i="42" s="1"/>
  <c r="AK20" i="42"/>
  <c r="AJ20" i="42"/>
  <c r="AH20" i="42"/>
  <c r="AI20" i="42" s="1"/>
  <c r="AG20" i="42"/>
  <c r="AF20" i="42"/>
  <c r="AD20" i="42"/>
  <c r="AE20" i="42" s="1"/>
  <c r="AK19" i="42"/>
  <c r="AJ19" i="42"/>
  <c r="AH19" i="42"/>
  <c r="AI19" i="42" s="1"/>
  <c r="AG19" i="42"/>
  <c r="AF19" i="42"/>
  <c r="AD19" i="42"/>
  <c r="AE19" i="42" s="1"/>
  <c r="AK18" i="42"/>
  <c r="AJ18" i="42"/>
  <c r="AH18" i="42"/>
  <c r="AI18" i="42" s="1"/>
  <c r="AG18" i="42"/>
  <c r="AF18" i="42"/>
  <c r="AD18" i="42"/>
  <c r="AE18" i="42" s="1"/>
  <c r="AK17" i="42"/>
  <c r="AJ17" i="42"/>
  <c r="AH17" i="42"/>
  <c r="AI17" i="42" s="1"/>
  <c r="AG17" i="42"/>
  <c r="AF17" i="42"/>
  <c r="AD17" i="42"/>
  <c r="AE17" i="42" s="1"/>
  <c r="AK16" i="42"/>
  <c r="AJ16" i="42"/>
  <c r="AH16" i="42"/>
  <c r="AI16" i="42" s="1"/>
  <c r="AG16" i="42"/>
  <c r="AF16" i="42"/>
  <c r="AD16" i="42"/>
  <c r="AE16" i="42" s="1"/>
  <c r="AK15" i="42"/>
  <c r="AJ15" i="42"/>
  <c r="AH15" i="42"/>
  <c r="AI15" i="42" s="1"/>
  <c r="AG15" i="42"/>
  <c r="AF15" i="42"/>
  <c r="AD15" i="42"/>
  <c r="AE15" i="42" s="1"/>
  <c r="AK14" i="42"/>
  <c r="AJ14" i="42"/>
  <c r="AH14" i="42"/>
  <c r="AI14" i="42" s="1"/>
  <c r="AG14" i="42"/>
  <c r="AF14" i="42"/>
  <c r="AD14" i="42"/>
  <c r="AE14" i="42" s="1"/>
  <c r="AK13" i="42"/>
  <c r="AJ13" i="42"/>
  <c r="AH13" i="42"/>
  <c r="AI13" i="42" s="1"/>
  <c r="AG13" i="42"/>
  <c r="AF13" i="42"/>
  <c r="AD13" i="42"/>
  <c r="AE13" i="42" s="1"/>
  <c r="AK12" i="42"/>
  <c r="AJ12" i="42"/>
  <c r="AH12" i="42"/>
  <c r="AI12" i="42" s="1"/>
  <c r="AG12" i="42"/>
  <c r="AF12" i="42"/>
  <c r="AD12" i="42"/>
  <c r="AE12" i="42" s="1"/>
  <c r="AK11" i="42"/>
  <c r="AJ11" i="42"/>
  <c r="AH11" i="42"/>
  <c r="AI11" i="42" s="1"/>
  <c r="AG11" i="42"/>
  <c r="AF11" i="42"/>
  <c r="AD11" i="42"/>
  <c r="AE11" i="42" s="1"/>
  <c r="AK10" i="42"/>
  <c r="AJ10" i="42"/>
  <c r="AH10" i="42"/>
  <c r="AI10" i="42" s="1"/>
  <c r="AG10" i="42"/>
  <c r="AF10" i="42"/>
  <c r="AD10" i="42"/>
  <c r="AE10" i="42" s="1"/>
  <c r="AK9" i="42"/>
  <c r="AK39" i="42" s="1"/>
  <c r="AJ9" i="42"/>
  <c r="AH9" i="42"/>
  <c r="AI9" i="42" s="1"/>
  <c r="AI39" i="42" s="1"/>
  <c r="AG9" i="42"/>
  <c r="AG39" i="42" s="1"/>
  <c r="AF9" i="42"/>
  <c r="AD9" i="42"/>
  <c r="AE9" i="42" s="1"/>
  <c r="AE39" i="42" s="1"/>
  <c r="AJ45" i="41"/>
  <c r="AH45" i="41"/>
  <c r="AF45" i="41"/>
  <c r="AK38" i="4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39" i="41" s="1"/>
  <c r="AJ9" i="41"/>
  <c r="AH9" i="41"/>
  <c r="AI9" i="41" s="1"/>
  <c r="AI39" i="41" s="1"/>
  <c r="AG9" i="41"/>
  <c r="AG39" i="41" s="1"/>
  <c r="AF9" i="41"/>
  <c r="AD9" i="41"/>
  <c r="AE9" i="41" s="1"/>
  <c r="AE39" i="41" s="1"/>
  <c r="AJ45" i="40"/>
  <c r="AH45" i="40"/>
  <c r="AF45" i="40"/>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39" i="40" s="1"/>
  <c r="AJ9" i="40"/>
  <c r="AH9" i="40"/>
  <c r="AI9" i="40" s="1"/>
  <c r="AI39" i="40" s="1"/>
  <c r="AG9" i="40"/>
  <c r="AG39" i="40" s="1"/>
  <c r="AF9" i="40"/>
  <c r="AD9" i="40"/>
  <c r="AE9" i="40" s="1"/>
  <c r="AE39" i="40" s="1"/>
  <c r="AJ45" i="39"/>
  <c r="AH45" i="39"/>
  <c r="AF45" i="39"/>
  <c r="AK38" i="39"/>
  <c r="AJ38" i="39"/>
  <c r="AH38" i="39"/>
  <c r="AI38" i="39" s="1"/>
  <c r="AG38" i="39"/>
  <c r="AF38" i="39"/>
  <c r="AD38" i="39"/>
  <c r="AE38" i="39" s="1"/>
  <c r="AK37" i="39"/>
  <c r="AJ37" i="39"/>
  <c r="AH37" i="39"/>
  <c r="AI37" i="39" s="1"/>
  <c r="AG37" i="39"/>
  <c r="AF37" i="39"/>
  <c r="AD37" i="39"/>
  <c r="AE37" i="39" s="1"/>
  <c r="AK36" i="39"/>
  <c r="AJ36" i="39"/>
  <c r="AH36" i="39"/>
  <c r="AI36" i="39" s="1"/>
  <c r="AG36" i="39"/>
  <c r="AF36" i="39"/>
  <c r="AD36" i="39"/>
  <c r="AE36" i="39" s="1"/>
  <c r="AK35" i="39"/>
  <c r="AJ35" i="39"/>
  <c r="AH35" i="39"/>
  <c r="AI35" i="39" s="1"/>
  <c r="AG35" i="39"/>
  <c r="AF35" i="39"/>
  <c r="AD35" i="39"/>
  <c r="AE35" i="39" s="1"/>
  <c r="AK34" i="39"/>
  <c r="AJ34" i="39"/>
  <c r="AH34" i="39"/>
  <c r="AI34" i="39" s="1"/>
  <c r="AG34" i="39"/>
  <c r="AF34" i="39"/>
  <c r="AD34" i="39"/>
  <c r="AE34" i="39" s="1"/>
  <c r="AK33" i="39"/>
  <c r="AJ33" i="39"/>
  <c r="AH33" i="39"/>
  <c r="AI33" i="39" s="1"/>
  <c r="AG33" i="39"/>
  <c r="AF33" i="39"/>
  <c r="AD33" i="39"/>
  <c r="AE33" i="39" s="1"/>
  <c r="AK32" i="39"/>
  <c r="AJ32" i="39"/>
  <c r="AH32" i="39"/>
  <c r="AI32" i="39" s="1"/>
  <c r="AG32" i="39"/>
  <c r="AF32" i="39"/>
  <c r="AD32" i="39"/>
  <c r="AE32" i="39" s="1"/>
  <c r="AK31" i="39"/>
  <c r="AJ31" i="39"/>
  <c r="AH31" i="39"/>
  <c r="AI31" i="39" s="1"/>
  <c r="AG31" i="39"/>
  <c r="AF31" i="39"/>
  <c r="AD31" i="39"/>
  <c r="AE31" i="39" s="1"/>
  <c r="AK30" i="39"/>
  <c r="AJ30" i="39"/>
  <c r="AH30" i="39"/>
  <c r="AI30" i="39" s="1"/>
  <c r="AG30" i="39"/>
  <c r="AF30" i="39"/>
  <c r="AD30" i="39"/>
  <c r="AE30" i="39" s="1"/>
  <c r="AK29" i="39"/>
  <c r="AJ29" i="39"/>
  <c r="AH29" i="39"/>
  <c r="AI29" i="39" s="1"/>
  <c r="AG29" i="39"/>
  <c r="AF29" i="39"/>
  <c r="AD29" i="39"/>
  <c r="AE29" i="39" s="1"/>
  <c r="AK28" i="39"/>
  <c r="AJ28" i="39"/>
  <c r="AH28" i="39"/>
  <c r="AI28" i="39" s="1"/>
  <c r="AG28" i="39"/>
  <c r="AF28" i="39"/>
  <c r="AD28" i="39"/>
  <c r="AE28" i="39" s="1"/>
  <c r="AK27" i="39"/>
  <c r="AJ27" i="39"/>
  <c r="AH27" i="39"/>
  <c r="AI27" i="39" s="1"/>
  <c r="AG27" i="39"/>
  <c r="AF27" i="39"/>
  <c r="AD27" i="39"/>
  <c r="AE27" i="39" s="1"/>
  <c r="AK26" i="39"/>
  <c r="AJ26" i="39"/>
  <c r="AH26" i="39"/>
  <c r="AI26" i="39" s="1"/>
  <c r="AG26" i="39"/>
  <c r="AF26" i="39"/>
  <c r="AD26" i="39"/>
  <c r="AE26" i="39" s="1"/>
  <c r="AK25" i="39"/>
  <c r="AJ25" i="39"/>
  <c r="AH25" i="39"/>
  <c r="AI25" i="39" s="1"/>
  <c r="AG25" i="39"/>
  <c r="AF25" i="39"/>
  <c r="AD25" i="39"/>
  <c r="AE25" i="39" s="1"/>
  <c r="AK24" i="39"/>
  <c r="AJ24" i="39"/>
  <c r="AH24" i="39"/>
  <c r="AI24" i="39" s="1"/>
  <c r="AG24" i="39"/>
  <c r="AF24" i="39"/>
  <c r="AD24" i="39"/>
  <c r="AE24" i="39" s="1"/>
  <c r="AK23" i="39"/>
  <c r="AJ23" i="39"/>
  <c r="AH23" i="39"/>
  <c r="AI23" i="39" s="1"/>
  <c r="AG23" i="39"/>
  <c r="AF23" i="39"/>
  <c r="AD23" i="39"/>
  <c r="AE23" i="39" s="1"/>
  <c r="AK22" i="39"/>
  <c r="AJ22" i="39"/>
  <c r="AH22" i="39"/>
  <c r="AI22" i="39" s="1"/>
  <c r="AG22" i="39"/>
  <c r="AF22" i="39"/>
  <c r="AD22" i="39"/>
  <c r="AE22" i="39" s="1"/>
  <c r="AK21" i="39"/>
  <c r="AJ21" i="39"/>
  <c r="AH21" i="39"/>
  <c r="AI21" i="39" s="1"/>
  <c r="AG21" i="39"/>
  <c r="AF21" i="39"/>
  <c r="AD21" i="39"/>
  <c r="AE21" i="39" s="1"/>
  <c r="AK20" i="39"/>
  <c r="AJ20" i="39"/>
  <c r="AH20" i="39"/>
  <c r="AI20" i="39" s="1"/>
  <c r="AG20" i="39"/>
  <c r="AF20" i="39"/>
  <c r="AD20" i="39"/>
  <c r="AE20" i="39" s="1"/>
  <c r="AK19" i="39"/>
  <c r="AJ19" i="39"/>
  <c r="AH19" i="39"/>
  <c r="AI19" i="39" s="1"/>
  <c r="AG19" i="39"/>
  <c r="AF19" i="39"/>
  <c r="AD19" i="39"/>
  <c r="AE19" i="39" s="1"/>
  <c r="AK18" i="39"/>
  <c r="AJ18" i="39"/>
  <c r="AH18" i="39"/>
  <c r="AI18" i="39" s="1"/>
  <c r="AG18" i="39"/>
  <c r="AF18" i="39"/>
  <c r="AD18" i="39"/>
  <c r="AE18" i="39" s="1"/>
  <c r="AK17" i="39"/>
  <c r="AJ17" i="39"/>
  <c r="AH17" i="39"/>
  <c r="AI17" i="39" s="1"/>
  <c r="AG17" i="39"/>
  <c r="AF17" i="39"/>
  <c r="AD17" i="39"/>
  <c r="AE17" i="39" s="1"/>
  <c r="AK16" i="39"/>
  <c r="AJ16" i="39"/>
  <c r="AH16" i="39"/>
  <c r="AI16" i="39" s="1"/>
  <c r="AG16" i="39"/>
  <c r="AF16" i="39"/>
  <c r="AD16" i="39"/>
  <c r="AE16" i="39" s="1"/>
  <c r="AK15" i="39"/>
  <c r="AJ15" i="39"/>
  <c r="AH15" i="39"/>
  <c r="AI15" i="39" s="1"/>
  <c r="AG15" i="39"/>
  <c r="AF15" i="39"/>
  <c r="AD15" i="39"/>
  <c r="AE15" i="39" s="1"/>
  <c r="AK14" i="39"/>
  <c r="AJ14" i="39"/>
  <c r="AH14" i="39"/>
  <c r="AI14" i="39" s="1"/>
  <c r="AG14" i="39"/>
  <c r="AF14" i="39"/>
  <c r="AD14" i="39"/>
  <c r="AE14" i="39" s="1"/>
  <c r="AK13" i="39"/>
  <c r="AJ13" i="39"/>
  <c r="AH13" i="39"/>
  <c r="AI13" i="39" s="1"/>
  <c r="AG13" i="39"/>
  <c r="AF13" i="39"/>
  <c r="AD13" i="39"/>
  <c r="AE13" i="39" s="1"/>
  <c r="AK12" i="39"/>
  <c r="AJ12" i="39"/>
  <c r="AH12" i="39"/>
  <c r="AI12" i="39" s="1"/>
  <c r="AG12" i="39"/>
  <c r="AF12" i="39"/>
  <c r="AD12" i="39"/>
  <c r="AE12" i="39" s="1"/>
  <c r="AK11" i="39"/>
  <c r="AJ11" i="39"/>
  <c r="AH11" i="39"/>
  <c r="AI11" i="39" s="1"/>
  <c r="AG11" i="39"/>
  <c r="AF11" i="39"/>
  <c r="AD11" i="39"/>
  <c r="AE11" i="39" s="1"/>
  <c r="AK10" i="39"/>
  <c r="AJ10" i="39"/>
  <c r="AH10" i="39"/>
  <c r="AI10" i="39" s="1"/>
  <c r="AG10" i="39"/>
  <c r="AF10" i="39"/>
  <c r="AD10" i="39"/>
  <c r="AE10" i="39" s="1"/>
  <c r="AK9" i="39"/>
  <c r="AK39" i="39" s="1"/>
  <c r="AJ9" i="39"/>
  <c r="AH9" i="39"/>
  <c r="AI9" i="39" s="1"/>
  <c r="AG9" i="39"/>
  <c r="AG39" i="39" s="1"/>
  <c r="AF9" i="39"/>
  <c r="AD9" i="39"/>
  <c r="AE9" i="39" s="1"/>
  <c r="AE39" i="39" s="1"/>
  <c r="AJ45" i="38"/>
  <c r="AH45" i="38"/>
  <c r="AF45" i="38"/>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J11" i="38"/>
  <c r="AK11" i="38" s="1"/>
  <c r="AH11" i="38"/>
  <c r="AI11" i="38" s="1"/>
  <c r="AF11" i="38"/>
  <c r="AG11" i="38" s="1"/>
  <c r="AD11" i="38"/>
  <c r="AE11" i="38" s="1"/>
  <c r="AJ10" i="38"/>
  <c r="AK10" i="38" s="1"/>
  <c r="AH10" i="38"/>
  <c r="AI10" i="38" s="1"/>
  <c r="AF10" i="38"/>
  <c r="AG10" i="38" s="1"/>
  <c r="AD10" i="38"/>
  <c r="AE10" i="38" s="1"/>
  <c r="AJ9" i="38"/>
  <c r="AK9" i="38" s="1"/>
  <c r="AK39" i="38" s="1"/>
  <c r="AH9" i="38"/>
  <c r="AI9" i="38" s="1"/>
  <c r="AF9" i="38"/>
  <c r="AG9" i="38" s="1"/>
  <c r="AG39" i="38" s="1"/>
  <c r="AD9" i="38"/>
  <c r="AE9" i="38" s="1"/>
  <c r="AJ45" i="37"/>
  <c r="AH45" i="37"/>
  <c r="AF45" i="37"/>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39" i="37" s="1"/>
  <c r="AJ9" i="37"/>
  <c r="AH9" i="37"/>
  <c r="AI9" i="37" s="1"/>
  <c r="AI39" i="37" s="1"/>
  <c r="AG9" i="37"/>
  <c r="AG39" i="37" s="1"/>
  <c r="AF9" i="37"/>
  <c r="AD9" i="37"/>
  <c r="AE9" i="37" s="1"/>
  <c r="AE39" i="37" s="1"/>
  <c r="AJ45" i="36"/>
  <c r="AH45" i="36"/>
  <c r="AF45" i="36"/>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39" i="36" s="1"/>
  <c r="AJ9" i="36"/>
  <c r="AH9" i="36"/>
  <c r="AI9" i="36" s="1"/>
  <c r="AI39" i="36" s="1"/>
  <c r="AG9" i="36"/>
  <c r="AG39" i="36" s="1"/>
  <c r="AF9" i="36"/>
  <c r="AD9" i="36"/>
  <c r="AE9" i="36" s="1"/>
  <c r="AE39" i="36" s="1"/>
  <c r="AJ45" i="35"/>
  <c r="AH45" i="35"/>
  <c r="AF45" i="35"/>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F14" i="35"/>
  <c r="AG14" i="35" s="1"/>
  <c r="AD14" i="35"/>
  <c r="AE14" i="35" s="1"/>
  <c r="AJ13" i="35"/>
  <c r="AK13" i="35" s="1"/>
  <c r="AH13" i="35"/>
  <c r="AI13" i="35" s="1"/>
  <c r="AF13" i="35"/>
  <c r="AG13" i="35" s="1"/>
  <c r="AD13" i="35"/>
  <c r="AE13" i="35" s="1"/>
  <c r="AJ12" i="35"/>
  <c r="AK12" i="35" s="1"/>
  <c r="AH12" i="35"/>
  <c r="AI12" i="35" s="1"/>
  <c r="AF12" i="35"/>
  <c r="AG12" i="35" s="1"/>
  <c r="AD12" i="35"/>
  <c r="AE12" i="35" s="1"/>
  <c r="AJ11" i="35"/>
  <c r="AK11" i="35" s="1"/>
  <c r="AH11" i="35"/>
  <c r="AI11" i="35" s="1"/>
  <c r="AF11" i="35"/>
  <c r="AG11" i="35" s="1"/>
  <c r="AD11" i="35"/>
  <c r="AE11" i="35" s="1"/>
  <c r="AJ10" i="35"/>
  <c r="AK10" i="35" s="1"/>
  <c r="AH10" i="35"/>
  <c r="AI10" i="35" s="1"/>
  <c r="AF10" i="35"/>
  <c r="AG10" i="35" s="1"/>
  <c r="AD10" i="35"/>
  <c r="AE10" i="35" s="1"/>
  <c r="AJ9" i="35"/>
  <c r="AK9" i="35" s="1"/>
  <c r="AK39" i="35" s="1"/>
  <c r="AH9" i="35"/>
  <c r="AI9" i="35" s="1"/>
  <c r="AI39" i="35" s="1"/>
  <c r="AF9" i="35"/>
  <c r="AG9" i="35" s="1"/>
  <c r="AG39" i="35" s="1"/>
  <c r="AD9" i="35"/>
  <c r="AE9" i="35" s="1"/>
  <c r="AE39" i="35" s="1"/>
  <c r="AJ45" i="34"/>
  <c r="AH45" i="34"/>
  <c r="AF45" i="34"/>
  <c r="AK38" i="34"/>
  <c r="AJ38" i="34"/>
  <c r="AH38" i="34"/>
  <c r="AI38" i="34" s="1"/>
  <c r="AG38" i="34"/>
  <c r="AF38" i="34"/>
  <c r="AD38" i="34"/>
  <c r="AE38" i="34" s="1"/>
  <c r="AK37" i="34"/>
  <c r="AJ37" i="34"/>
  <c r="AH37" i="34"/>
  <c r="AI37" i="34" s="1"/>
  <c r="AG37" i="34"/>
  <c r="AF37" i="34"/>
  <c r="AD37" i="34"/>
  <c r="AE37" i="34" s="1"/>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J15" i="34"/>
  <c r="AK15" i="34" s="1"/>
  <c r="AH15" i="34"/>
  <c r="AI15" i="34" s="1"/>
  <c r="AF15" i="34"/>
  <c r="AG15" i="34" s="1"/>
  <c r="AD15" i="34"/>
  <c r="AE15" i="34" s="1"/>
  <c r="AJ14" i="34"/>
  <c r="AK14" i="34" s="1"/>
  <c r="AH14" i="34"/>
  <c r="AI14" i="34" s="1"/>
  <c r="AF14" i="34"/>
  <c r="AG14" i="34" s="1"/>
  <c r="AD14" i="34"/>
  <c r="AE14" i="34" s="1"/>
  <c r="AJ13" i="34"/>
  <c r="AK13" i="34" s="1"/>
  <c r="AH13" i="34"/>
  <c r="AI13" i="34" s="1"/>
  <c r="AF13" i="34"/>
  <c r="AG13" i="34" s="1"/>
  <c r="AD13" i="34"/>
  <c r="AE13" i="34" s="1"/>
  <c r="AJ12" i="34"/>
  <c r="AK12" i="34" s="1"/>
  <c r="AH12" i="34"/>
  <c r="AI12" i="34" s="1"/>
  <c r="AF12" i="34"/>
  <c r="AG12" i="34" s="1"/>
  <c r="AD12" i="34"/>
  <c r="AE12" i="34" s="1"/>
  <c r="AJ11" i="34"/>
  <c r="AK11" i="34" s="1"/>
  <c r="AH11" i="34"/>
  <c r="AI11" i="34" s="1"/>
  <c r="AF11" i="34"/>
  <c r="AG11" i="34" s="1"/>
  <c r="AD11" i="34"/>
  <c r="AE11" i="34" s="1"/>
  <c r="AJ10" i="34"/>
  <c r="AK10" i="34" s="1"/>
  <c r="AH10" i="34"/>
  <c r="AI10" i="34" s="1"/>
  <c r="AF10" i="34"/>
  <c r="AG10" i="34" s="1"/>
  <c r="AD10" i="34"/>
  <c r="AE10" i="34" s="1"/>
  <c r="AJ9" i="34"/>
  <c r="AK9" i="34" s="1"/>
  <c r="AK39" i="34" s="1"/>
  <c r="AH9" i="34"/>
  <c r="AI9" i="34" s="1"/>
  <c r="AF9" i="34"/>
  <c r="AG9" i="34" s="1"/>
  <c r="AG39" i="34" s="1"/>
  <c r="AD9" i="34"/>
  <c r="AE9" i="34" s="1"/>
  <c r="AE39" i="34" s="1"/>
  <c r="AJ45" i="33"/>
  <c r="AH45" i="33"/>
  <c r="AF45" i="33"/>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39" i="33" s="1"/>
  <c r="AJ9" i="33"/>
  <c r="AH9" i="33"/>
  <c r="AI9" i="33" s="1"/>
  <c r="AI39" i="33" s="1"/>
  <c r="AG9" i="33"/>
  <c r="AG39" i="33" s="1"/>
  <c r="AF9" i="33"/>
  <c r="AD9" i="33"/>
  <c r="AE9" i="33" s="1"/>
  <c r="AE39" i="33" s="1"/>
  <c r="AJ45" i="32"/>
  <c r="AH45" i="32"/>
  <c r="AF45" i="32"/>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J15" i="32"/>
  <c r="AK15" i="32" s="1"/>
  <c r="AH15" i="32"/>
  <c r="AI15" i="32" s="1"/>
  <c r="AF15" i="32"/>
  <c r="AG15" i="32" s="1"/>
  <c r="AD15" i="32"/>
  <c r="AE15" i="32" s="1"/>
  <c r="AJ14" i="32"/>
  <c r="AK14" i="32" s="1"/>
  <c r="AH14" i="32"/>
  <c r="AI14" i="32" s="1"/>
  <c r="AF14" i="32"/>
  <c r="AG14" i="32" s="1"/>
  <c r="AD14" i="32"/>
  <c r="AE14" i="32" s="1"/>
  <c r="AJ13" i="32"/>
  <c r="AK13" i="32" s="1"/>
  <c r="AH13" i="32"/>
  <c r="AI13" i="32" s="1"/>
  <c r="AF13" i="32"/>
  <c r="AG13" i="32" s="1"/>
  <c r="AD13" i="32"/>
  <c r="AE13" i="32" s="1"/>
  <c r="AJ12" i="32"/>
  <c r="AK12" i="32" s="1"/>
  <c r="AH12" i="32"/>
  <c r="AI12" i="32" s="1"/>
  <c r="AF12" i="32"/>
  <c r="AG12" i="32" s="1"/>
  <c r="AD12" i="32"/>
  <c r="AE12" i="32" s="1"/>
  <c r="AJ11" i="32"/>
  <c r="AK11" i="32" s="1"/>
  <c r="AH11" i="32"/>
  <c r="AI11" i="32" s="1"/>
  <c r="AF11" i="32"/>
  <c r="AG11" i="32" s="1"/>
  <c r="AD11" i="32"/>
  <c r="AE11" i="32" s="1"/>
  <c r="AJ10" i="32"/>
  <c r="AK10" i="32" s="1"/>
  <c r="AH10" i="32"/>
  <c r="AI10" i="32" s="1"/>
  <c r="AF10" i="32"/>
  <c r="AG10" i="32" s="1"/>
  <c r="AD10" i="32"/>
  <c r="AE10" i="32" s="1"/>
  <c r="AJ9" i="32"/>
  <c r="AK9" i="32" s="1"/>
  <c r="AK39" i="32" s="1"/>
  <c r="AH9" i="32"/>
  <c r="AI9" i="32" s="1"/>
  <c r="AF9" i="32"/>
  <c r="AG9" i="32" s="1"/>
  <c r="AG39" i="32" s="1"/>
  <c r="AD9" i="32"/>
  <c r="AE9" i="32" s="1"/>
  <c r="AE39" i="32" s="1"/>
  <c r="AJ9" i="6"/>
  <c r="AH12" i="6"/>
  <c r="AH13" i="6"/>
  <c r="AJ15" i="6"/>
  <c r="AK15" i="6" s="1"/>
  <c r="AJ16" i="6"/>
  <c r="AK16" i="6" s="1"/>
  <c r="AJ17" i="6"/>
  <c r="AK17" i="6" s="1"/>
  <c r="AJ18" i="6"/>
  <c r="AK18" i="6" s="1"/>
  <c r="AJ19" i="6"/>
  <c r="AK19" i="6" s="1"/>
  <c r="AH15" i="6"/>
  <c r="AI15" i="6" s="1"/>
  <c r="AH16" i="6"/>
  <c r="AI16" i="6" s="1"/>
  <c r="AH17" i="6"/>
  <c r="AI17" i="6" s="1"/>
  <c r="AH18" i="6"/>
  <c r="AI18" i="6" s="1"/>
  <c r="AH19" i="6"/>
  <c r="AI19" i="6" s="1"/>
  <c r="AF15" i="6"/>
  <c r="AG15" i="6" s="1"/>
  <c r="AF16" i="6"/>
  <c r="AG16" i="6" s="1"/>
  <c r="AF17" i="6"/>
  <c r="AG17" i="6" s="1"/>
  <c r="AF18" i="6"/>
  <c r="AG18" i="6" s="1"/>
  <c r="AF19" i="6"/>
  <c r="AG19" i="6" s="1"/>
  <c r="AD15" i="6"/>
  <c r="AE15" i="6" s="1"/>
  <c r="AD16" i="6"/>
  <c r="AE16" i="6" s="1"/>
  <c r="AD17" i="6"/>
  <c r="AE17" i="6" s="1"/>
  <c r="AD18" i="6"/>
  <c r="AE18" i="6" s="1"/>
  <c r="AD19" i="6"/>
  <c r="AE19" i="6" s="1"/>
  <c r="AI39" i="39" l="1"/>
  <c r="AI39" i="38"/>
  <c r="AE39" i="38"/>
  <c r="AI39" i="34"/>
  <c r="AI39" i="32"/>
  <c r="AJ10" i="6"/>
  <c r="AJ11" i="6"/>
  <c r="AJ12" i="6"/>
  <c r="AJ13" i="6"/>
  <c r="AK13" i="6" s="1"/>
  <c r="AJ14" i="6"/>
  <c r="AJ20" i="6"/>
  <c r="AJ21" i="6"/>
  <c r="AJ22" i="6"/>
  <c r="AK22" i="6" s="1"/>
  <c r="AJ23" i="6"/>
  <c r="AJ24" i="6"/>
  <c r="AJ25" i="6"/>
  <c r="AJ26" i="6"/>
  <c r="AJ27" i="6"/>
  <c r="AJ28" i="6"/>
  <c r="AJ29" i="6"/>
  <c r="AJ30" i="6"/>
  <c r="AJ31" i="6"/>
  <c r="AJ32" i="6"/>
  <c r="AJ33" i="6"/>
  <c r="AJ34" i="6"/>
  <c r="AJ35" i="6"/>
  <c r="AJ36" i="6"/>
  <c r="AJ37" i="6"/>
  <c r="AJ38" i="6"/>
  <c r="AH10" i="6"/>
  <c r="AH11" i="6"/>
  <c r="AI12" i="6"/>
  <c r="AI13" i="6"/>
  <c r="AH14" i="6"/>
  <c r="AH20" i="6"/>
  <c r="AI20" i="6" s="1"/>
  <c r="AH21" i="6"/>
  <c r="AI21" i="6" s="1"/>
  <c r="AH22" i="6"/>
  <c r="AH23" i="6"/>
  <c r="AH24" i="6"/>
  <c r="AH25" i="6"/>
  <c r="AH26" i="6"/>
  <c r="AH27" i="6"/>
  <c r="AH28" i="6"/>
  <c r="AH29" i="6"/>
  <c r="AH30" i="6"/>
  <c r="AH31" i="6"/>
  <c r="AH32" i="6"/>
  <c r="AH33" i="6"/>
  <c r="AH34" i="6"/>
  <c r="AH35" i="6"/>
  <c r="AH36" i="6"/>
  <c r="AH37" i="6"/>
  <c r="AH38" i="6"/>
  <c r="AH9" i="6"/>
  <c r="AF10" i="6"/>
  <c r="AF11" i="6"/>
  <c r="AG11" i="6" s="1"/>
  <c r="AF12" i="6"/>
  <c r="AG12" i="6" s="1"/>
  <c r="AF13" i="6"/>
  <c r="AG13" i="6" s="1"/>
  <c r="AF14" i="6"/>
  <c r="AG14" i="6" s="1"/>
  <c r="AF20" i="6"/>
  <c r="AG20" i="6" s="1"/>
  <c r="AF21" i="6"/>
  <c r="AF22" i="6"/>
  <c r="AG22" i="6" s="1"/>
  <c r="AF23" i="6"/>
  <c r="AF24" i="6"/>
  <c r="AF25" i="6"/>
  <c r="AF26" i="6"/>
  <c r="AF27" i="6"/>
  <c r="AF28" i="6"/>
  <c r="AF29" i="6"/>
  <c r="AF30" i="6"/>
  <c r="AF31" i="6"/>
  <c r="AF32" i="6"/>
  <c r="AF33" i="6"/>
  <c r="AF34" i="6"/>
  <c r="AF35" i="6"/>
  <c r="AF36" i="6"/>
  <c r="AF37" i="6"/>
  <c r="AF38" i="6"/>
  <c r="AF9" i="6"/>
  <c r="AK11" i="6"/>
  <c r="AK12" i="6"/>
  <c r="AK14" i="6"/>
  <c r="AK20" i="6"/>
  <c r="AK21" i="6"/>
  <c r="AI11" i="6"/>
  <c r="AI14" i="6"/>
  <c r="AG21" i="6"/>
  <c r="AD11" i="6"/>
  <c r="AE11" i="6" s="1"/>
  <c r="AD12" i="6"/>
  <c r="AE12" i="6" s="1"/>
  <c r="AD13" i="6"/>
  <c r="AE13" i="6" s="1"/>
  <c r="AD14" i="6"/>
  <c r="AE14" i="6" s="1"/>
  <c r="AD20" i="6"/>
  <c r="AE20" i="6" s="1"/>
  <c r="AD21" i="6"/>
  <c r="AE21" i="6" s="1"/>
  <c r="AD22" i="6"/>
  <c r="AE22" i="6" s="1"/>
  <c r="AI22" i="6"/>
  <c r="AD9" i="6"/>
  <c r="AD23" i="6" l="1"/>
  <c r="AD24" i="6"/>
  <c r="AD25" i="6"/>
  <c r="AD26" i="6"/>
  <c r="AD27" i="6"/>
  <c r="AD28" i="6"/>
  <c r="AD29" i="6"/>
  <c r="AD30" i="6"/>
  <c r="AD31" i="6"/>
  <c r="AD32" i="6"/>
  <c r="AD33" i="6"/>
  <c r="AD34" i="6"/>
  <c r="AD35" i="6"/>
  <c r="AD36" i="6"/>
  <c r="AD37" i="6"/>
  <c r="AD38" i="6"/>
  <c r="AD10" i="6"/>
  <c r="AJ45" i="6" l="1"/>
  <c r="AH45" i="6"/>
  <c r="AF45" i="6"/>
  <c r="AK38" i="6"/>
  <c r="AI38" i="6"/>
  <c r="AG38" i="6"/>
  <c r="AE38" i="6"/>
  <c r="AK37" i="6"/>
  <c r="AI37" i="6"/>
  <c r="AG37" i="6"/>
  <c r="AE37" i="6"/>
  <c r="AK36" i="6"/>
  <c r="AI36" i="6"/>
  <c r="AG36" i="6"/>
  <c r="AE36" i="6"/>
  <c r="AK35" i="6"/>
  <c r="AI35" i="6"/>
  <c r="AG35" i="6"/>
  <c r="AE35" i="6"/>
  <c r="AK34" i="6"/>
  <c r="AI34" i="6"/>
  <c r="AG34" i="6"/>
  <c r="AE34" i="6"/>
  <c r="AK33" i="6"/>
  <c r="AI33" i="6"/>
  <c r="AG33" i="6"/>
  <c r="AE33" i="6"/>
  <c r="AK32" i="6"/>
  <c r="AI32" i="6"/>
  <c r="AG32" i="6"/>
  <c r="AE32" i="6"/>
  <c r="AK31" i="6"/>
  <c r="AI31" i="6"/>
  <c r="AG31" i="6"/>
  <c r="AE31" i="6"/>
  <c r="AK30" i="6"/>
  <c r="AI30" i="6"/>
  <c r="AG30" i="6"/>
  <c r="AE30" i="6"/>
  <c r="AK29" i="6"/>
  <c r="AI29" i="6"/>
  <c r="AG29" i="6"/>
  <c r="AE29" i="6"/>
  <c r="AK28" i="6"/>
  <c r="AI28" i="6"/>
  <c r="AG28" i="6"/>
  <c r="AE28" i="6"/>
  <c r="AK27" i="6"/>
  <c r="AI27" i="6"/>
  <c r="AG27" i="6"/>
  <c r="AE27" i="6"/>
  <c r="AK26" i="6"/>
  <c r="AI26" i="6"/>
  <c r="AG26" i="6"/>
  <c r="AE26" i="6"/>
  <c r="AK25" i="6"/>
  <c r="AI25" i="6"/>
  <c r="AG25" i="6"/>
  <c r="AE25" i="6"/>
  <c r="AK24" i="6"/>
  <c r="AI24" i="6"/>
  <c r="AG24" i="6"/>
  <c r="AE24" i="6"/>
  <c r="AK23" i="6"/>
  <c r="AI23" i="6"/>
  <c r="AG23" i="6"/>
  <c r="AE23" i="6"/>
  <c r="AK10" i="6"/>
  <c r="AI10" i="6"/>
  <c r="AG10" i="6"/>
  <c r="AE10" i="6"/>
  <c r="AK9" i="6"/>
  <c r="AI9" i="6"/>
  <c r="AG9" i="6"/>
  <c r="AI39" i="6" l="1"/>
  <c r="AE9" i="6"/>
  <c r="AE39" i="6" s="1"/>
  <c r="AK39" i="6"/>
  <c r="AG39" i="6"/>
</calcChain>
</file>

<file path=xl/sharedStrings.xml><?xml version="1.0" encoding="utf-8"?>
<sst xmlns="http://schemas.openxmlformats.org/spreadsheetml/2006/main" count="830" uniqueCount="97">
  <si>
    <t>Eating/drinking</t>
  </si>
  <si>
    <t>Early</t>
  </si>
  <si>
    <t>Late</t>
  </si>
  <si>
    <t>Night</t>
  </si>
  <si>
    <t xml:space="preserve"> </t>
  </si>
  <si>
    <t>Number of residents</t>
  </si>
  <si>
    <t>Total Mins over 24 hr</t>
  </si>
  <si>
    <t>Actual contact time (hours)</t>
  </si>
  <si>
    <t xml:space="preserve">Early </t>
  </si>
  <si>
    <t xml:space="preserve">Late </t>
  </si>
  <si>
    <t>Residents</t>
  </si>
  <si>
    <t xml:space="preserve">Contact time per shift </t>
  </si>
  <si>
    <t>Contact time per shift</t>
  </si>
  <si>
    <t>to</t>
  </si>
  <si>
    <t>Low</t>
  </si>
  <si>
    <t>Medium</t>
  </si>
  <si>
    <t>High</t>
  </si>
  <si>
    <t xml:space="preserve">Rostered staff hours (not including manager) </t>
  </si>
  <si>
    <t>Staffing Ratio resident:staff</t>
  </si>
  <si>
    <t xml:space="preserve">Total REQ (24hrs) </t>
  </si>
  <si>
    <t xml:space="preserve">Number of care staff </t>
  </si>
  <si>
    <t>DEPENDENCY TOOL</t>
  </si>
  <si>
    <t>Baseline Assessment</t>
  </si>
  <si>
    <t>Self-Caring</t>
  </si>
  <si>
    <t>Typically, a person in this care group:</t>
  </si>
  <si>
    <t>1.Is continent</t>
  </si>
  <si>
    <t>2.Does not require assistance to the toilet</t>
  </si>
  <si>
    <t>3. Can feed themselves</t>
  </si>
  <si>
    <t>4. Can wash themselves</t>
  </si>
  <si>
    <t>5. Can walk without assistance, but may use a stick/Zimmer</t>
  </si>
  <si>
    <t>6. Can manage own affairs</t>
  </si>
  <si>
    <t>7. Can make needs known.</t>
  </si>
  <si>
    <t>1.Is continent, but my have occasional accident</t>
  </si>
  <si>
    <t>2.Can usually manage the toilet but may need supervision</t>
  </si>
  <si>
    <t>4. May need supervision or assistance with washing</t>
  </si>
  <si>
    <t>5. May need supervision or assistance with dressing</t>
  </si>
  <si>
    <t>6. Can walk without assistance, but may use a stick/Zimmer</t>
  </si>
  <si>
    <t>7. Can manage own affairs with little assistance</t>
  </si>
  <si>
    <t>8. Can make needs known.</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</si>
  <si>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</si>
  <si>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</si>
  <si>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</si>
  <si>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</si>
  <si>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</si>
  <si>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</si>
  <si>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</si>
  <si>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</si>
  <si>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</si>
  <si>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</si>
  <si>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</si>
  <si>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</si>
  <si>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</si>
  <si>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</si>
  <si>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</si>
  <si>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</si>
  <si>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 xml:space="preserve">Level of Care Needs </t>
  </si>
  <si>
    <t>Additional support needs</t>
  </si>
  <si>
    <t>1:1 hours</t>
  </si>
  <si>
    <t>Social</t>
  </si>
  <si>
    <t>Personal Care</t>
  </si>
  <si>
    <t>Communication</t>
  </si>
  <si>
    <t>Behavioural</t>
  </si>
  <si>
    <t>Family/Friends</t>
  </si>
  <si>
    <t>Moving &amp; transferring</t>
  </si>
  <si>
    <t xml:space="preserve">Consider whether the person is a risk to themselves or others, whether their behaviour is disruptive and whether immediate intervention is required by a member of staff. Is this level of intervention/support required on a daily basis? </t>
  </si>
  <si>
    <t>Emotional Psychological</t>
  </si>
  <si>
    <t xml:space="preserve">This is a baseline assessment, taking into account that everyone living in a residential care home requires a base level of care. If the person you are assessing fluctuates between two categories, select the higher category.                                           </t>
  </si>
  <si>
    <t>The ability to further identify and define individual needs will be  completed in the next section</t>
  </si>
  <si>
    <t>Guidance on the consideration of additional support needs</t>
  </si>
  <si>
    <t>Baseline Assessment Categories</t>
  </si>
  <si>
    <t xml:space="preserve">If you have a high proportion of people requiring their food and fluid to be recorded on charts you might want to consider the time required to complete documentation, for example 1 minute per chart. </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</si>
  <si>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</si>
  <si>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</si>
  <si>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Family/ Friends</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</si>
  <si>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</si>
  <si>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Ref: Rhys Hearn Method (1970)</t>
  </si>
  <si>
    <t xml:space="preserve">The requirement for social activity may not necessarily be included in the individual dependency assessment, it may be included in the non direct care tasks </t>
  </si>
  <si>
    <t>1:1 Support</t>
  </si>
  <si>
    <t>00/00/2020</t>
  </si>
  <si>
    <t>Category Number</t>
  </si>
  <si>
    <t>If the 1:1 support covers all of the persons needs during the day, i.e. their support to eat, transfer, respond to behaviour, enter  a category number of "1" for the baseline assessment to ensure their needs at night are also taken into account.</t>
  </si>
  <si>
    <t xml:space="preserve">Key for additional support needs (minutes) </t>
  </si>
  <si>
    <t>The time required for additional support needs is recorded in minutes.</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</si>
  <si>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</si>
  <si>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</si>
  <si>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</si>
  <si>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</si>
  <si>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</si>
  <si>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</si>
  <si>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</si>
  <si>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</si>
  <si>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</si>
  <si>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 xml:space="preserve">This area would only be included in the assessment if the interaction with the family/friends occurred on a frequent and significant basis, in that the time taken to support the family/friends had a detrimental effect on the ability to staff the home effectively. </t>
  </si>
  <si>
    <t>Betty</t>
  </si>
  <si>
    <t xml:space="preserve">Medication </t>
  </si>
  <si>
    <t xml:space="preserve">Social/Activities/Family Contact Support </t>
  </si>
  <si>
    <t xml:space="preserve">Personal Care (inc Continence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</si>
</sst>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00FF"/>
        <bgColor indexed="64"/>
      </patternFill>
    </fill>
    <fill>
      <patternFill patternType="solid">
        <fgColor theme="5" tint="0.39997558519241921"/>
        <bgColor indexed="64"/>
      </patternFill>
    </fill>
    <fill>
      <patternFill patternType="solid">
        <fgColor rgb="FFCC66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06">
    <xf numFmtId="0" fontId="0" fillId="0" borderId="0" xfId="0"/>
    <xf numFmtId="0" fontId="1" fillId="0" borderId="0" xfId="0" applyFont="1" applyAlignment="1">
      <alignment horizontal="left" vertical="top"/>
    </xf>
    <xf numFmtId="0" fontId="2" fillId="0" borderId="0" xfId="0" applyFont="1" applyFill="1" applyBorder="1"/>
    <xf numFmtId="0" fontId="3" fillId="0" borderId="0" xfId="0" applyFont="1"/>
    <xf numFmtId="0" fontId="2" fillId="0" borderId="0" xfId="0" applyFont="1"/>
    <xf numFmtId="0" fontId="4" fillId="0" borderId="0" xfId="0" applyFont="1"/>
    <xf numFmtId="164" fontId="5" fillId="0" borderId="0" xfId="0" applyNumberFormat="1" applyFont="1" applyAlignment="1">
      <alignment horizontal="left"/>
    </xf>
    <xf numFmtId="0" fontId="2" fillId="0" borderId="0" xfId="0" applyFont="1" applyFill="1" applyBorder="1" applyAlignment="1">
      <alignment horizontal="left" vertical="top"/>
    </xf>
    <xf numFmtId="2" fontId="2" fillId="0" borderId="0" xfId="0" applyNumberFormat="1" applyFont="1" applyFill="1" applyBorder="1" applyAlignment="1">
      <alignment horizontal="left" vertical="top"/>
    </xf>
    <xf numFmtId="0" fontId="3" fillId="2" borderId="3"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3" fillId="4" borderId="8" xfId="0" applyFont="1" applyFill="1" applyBorder="1" applyAlignment="1">
      <alignment horizontal="center" vertical="top"/>
    </xf>
    <xf numFmtId="0" fontId="7" fillId="0" borderId="0" xfId="0" applyFont="1" applyBorder="1" applyAlignment="1">
      <alignment horizontal="left" vertical="top"/>
    </xf>
    <xf numFmtId="0" fontId="7" fillId="0" borderId="1" xfId="0" applyFont="1" applyBorder="1"/>
    <xf numFmtId="0" fontId="7" fillId="0" borderId="3" xfId="0" applyFont="1" applyBorder="1"/>
    <xf numFmtId="0" fontId="2" fillId="0" borderId="4" xfId="0" applyFont="1" applyFill="1" applyBorder="1" applyAlignment="1">
      <alignment horizontal="center" vertical="center"/>
    </xf>
    <xf numFmtId="0" fontId="8" fillId="6" borderId="0" xfId="0" applyFont="1" applyFill="1" applyBorder="1"/>
    <xf numFmtId="0" fontId="2" fillId="0" borderId="38" xfId="0" applyFont="1" applyFill="1" applyBorder="1" applyAlignment="1">
      <alignment horizontal="center" vertical="center"/>
    </xf>
    <xf numFmtId="0" fontId="0" fillId="6" borderId="40" xfId="0" applyFont="1" applyFill="1" applyBorder="1"/>
    <xf numFmtId="0" fontId="2" fillId="0" borderId="4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3" xfId="0" applyFont="1" applyFill="1" applyBorder="1" applyAlignment="1">
      <alignment horizontal="center" vertical="center"/>
    </xf>
    <xf numFmtId="2" fontId="2" fillId="0" borderId="18" xfId="0" applyNumberFormat="1" applyFont="1" applyFill="1" applyBorder="1" applyAlignment="1">
      <alignment horizontal="center" vertical="top"/>
    </xf>
    <xf numFmtId="0" fontId="2" fillId="6" borderId="5" xfId="0" applyFont="1" applyFill="1" applyBorder="1" applyAlignment="1">
      <alignment horizontal="center"/>
    </xf>
    <xf numFmtId="2" fontId="2" fillId="0" borderId="5" xfId="0" applyNumberFormat="1" applyFont="1" applyFill="1" applyBorder="1" applyAlignment="1">
      <alignment horizontal="center"/>
    </xf>
    <xf numFmtId="0" fontId="2" fillId="6" borderId="1" xfId="0" applyFont="1" applyFill="1" applyBorder="1" applyAlignment="1">
      <alignment horizontal="center"/>
    </xf>
    <xf numFmtId="0" fontId="2" fillId="6" borderId="4" xfId="0" applyFont="1" applyFill="1" applyBorder="1" applyAlignment="1">
      <alignment horizontal="center"/>
    </xf>
    <xf numFmtId="2" fontId="2" fillId="0" borderId="42" xfId="0" applyNumberFormat="1" applyFont="1" applyFill="1" applyBorder="1" applyAlignment="1">
      <alignment horizontal="center" vertical="top"/>
    </xf>
    <xf numFmtId="2" fontId="2" fillId="0" borderId="7" xfId="0" applyNumberFormat="1" applyFont="1" applyFill="1" applyBorder="1" applyAlignment="1">
      <alignment horizontal="center"/>
    </xf>
    <xf numFmtId="2" fontId="2" fillId="0" borderId="23" xfId="0" applyNumberFormat="1" applyFont="1" applyFill="1" applyBorder="1" applyAlignment="1">
      <alignment horizontal="center" vertical="top"/>
    </xf>
    <xf numFmtId="0" fontId="0" fillId="0" borderId="0" xfId="0" applyAlignment="1">
      <alignment horizontal="center"/>
    </xf>
    <xf numFmtId="0" fontId="0" fillId="0" borderId="0" xfId="0" applyBorder="1" applyAlignment="1">
      <alignment horizontal="center"/>
    </xf>
    <xf numFmtId="0" fontId="3" fillId="4" borderId="3" xfId="0" applyFont="1" applyFill="1" applyBorder="1" applyAlignment="1">
      <alignment horizontal="center" vertical="top"/>
    </xf>
    <xf numFmtId="0" fontId="3" fillId="2" borderId="2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2" fillId="0" borderId="0" xfId="0" applyFont="1" applyFill="1" applyBorder="1" applyAlignment="1">
      <alignment horizontal="center" vertical="center"/>
    </xf>
    <xf numFmtId="0" fontId="0" fillId="0" borderId="0" xfId="0" applyFill="1" applyBorder="1" applyAlignment="1">
      <alignment horizontal="center"/>
    </xf>
    <xf numFmtId="0" fontId="7" fillId="0" borderId="0" xfId="0" applyFont="1" applyFill="1" applyBorder="1"/>
    <xf numFmtId="0" fontId="7" fillId="0" borderId="0" xfId="0" applyFont="1" applyBorder="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0" fillId="0" borderId="0" xfId="0" applyAlignment="1">
      <alignment horizontal="center"/>
    </xf>
    <xf numFmtId="0" fontId="0" fillId="0" borderId="1" xfId="0" applyBorder="1" applyAlignment="1">
      <alignment horizontal="center" vertical="center" wrapText="1"/>
    </xf>
    <xf numFmtId="0" fontId="3" fillId="14"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12" fillId="0" borderId="48" xfId="0" applyFont="1" applyBorder="1" applyAlignme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5" fillId="15" borderId="0" xfId="0" applyFont="1" applyFill="1" applyAlignment="1">
      <alignment horizontal="center" vertical="center"/>
    </xf>
    <xf numFmtId="2" fontId="12" fillId="4" borderId="37" xfId="0" applyNumberFormat="1" applyFont="1" applyFill="1" applyBorder="1" applyAlignment="1">
      <alignment horizontal="center" vertical="center"/>
    </xf>
    <xf numFmtId="0" fontId="12" fillId="0" borderId="0" xfId="0" applyFont="1" applyBorder="1" applyAlignment="1">
      <alignment horizontal="center" vertical="center"/>
    </xf>
    <xf numFmtId="2" fontId="14" fillId="13" borderId="50" xfId="0" applyNumberFormat="1" applyFont="1" applyFill="1" applyBorder="1" applyAlignment="1">
      <alignment horizontal="center" vertical="center"/>
    </xf>
    <xf numFmtId="0" fontId="15" fillId="12" borderId="34"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5" xfId="0" applyFont="1" applyFill="1" applyBorder="1" applyAlignment="1">
      <alignment horizontal="center" vertical="center"/>
    </xf>
    <xf numFmtId="0" fontId="0" fillId="0" borderId="53" xfId="0" applyBorder="1"/>
    <xf numFmtId="0" fontId="0" fillId="0" borderId="54" xfId="0" applyBorder="1"/>
    <xf numFmtId="0" fontId="2" fillId="0" borderId="9" xfId="0" applyFont="1" applyFill="1" applyBorder="1" applyAlignment="1">
      <alignment horizontal="center" vertical="center"/>
    </xf>
    <xf numFmtId="0" fontId="7" fillId="0" borderId="9" xfId="0" applyFont="1" applyFill="1" applyBorder="1"/>
    <xf numFmtId="0" fontId="0" fillId="0" borderId="9" xfId="0" applyFill="1" applyBorder="1" applyAlignment="1">
      <alignment horizontal="center"/>
    </xf>
    <xf numFmtId="0" fontId="0" fillId="0" borderId="53" xfId="0" applyBorder="1" applyAlignment="1">
      <alignment vertical="center"/>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Border="1" applyAlignment="1">
      <alignment horizontal="center"/>
    </xf>
    <xf numFmtId="0" fontId="0" fillId="0" borderId="33" xfId="0" applyBorder="1" applyAlignment="1">
      <alignment vertical="center" wrapText="1"/>
    </xf>
    <xf numFmtId="0" fontId="0" fillId="0" borderId="20" xfId="0" applyBorder="1" applyAlignment="1">
      <alignment vertical="center" wrapText="1"/>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xf>
    <xf numFmtId="0" fontId="3" fillId="3" borderId="10" xfId="0" applyFont="1" applyFill="1" applyBorder="1" applyAlignment="1">
      <alignment horizontal="center" vertical="top"/>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1">
    <cellStyle name="Normal" xfId="0" builtinId="0"/>
  </cellStyles>
  <dxfs count="444">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CC66FF"/>
      <color rgb="FFFFCC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B5" workbookViewId="0">
      <selection activeCell="K26" sqref="K26"/>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33" t="s">
        <v>69</v>
      </c>
      <c r="D2" s="134"/>
      <c r="E2" s="134"/>
    </row>
    <row r="4" spans="3:13" ht="27.75" customHeight="1" x14ac:dyDescent="0.35">
      <c r="C4" s="95" t="s">
        <v>55</v>
      </c>
      <c r="D4" s="59"/>
      <c r="E4" s="95" t="s">
        <v>79</v>
      </c>
    </row>
    <row r="5" spans="3:13" x14ac:dyDescent="0.35">
      <c r="C5" s="130" t="s">
        <v>23</v>
      </c>
      <c r="D5" s="65" t="s">
        <v>24</v>
      </c>
      <c r="E5" s="136">
        <v>1</v>
      </c>
    </row>
    <row r="6" spans="3:13" x14ac:dyDescent="0.35">
      <c r="C6" s="130"/>
      <c r="D6" s="60" t="s">
        <v>25</v>
      </c>
      <c r="E6" s="136"/>
    </row>
    <row r="7" spans="3:13" x14ac:dyDescent="0.35">
      <c r="C7" s="130"/>
      <c r="D7" s="60" t="s">
        <v>26</v>
      </c>
      <c r="E7" s="136"/>
    </row>
    <row r="8" spans="3:13" x14ac:dyDescent="0.35">
      <c r="C8" s="130"/>
      <c r="D8" s="60" t="s">
        <v>27</v>
      </c>
      <c r="E8" s="136"/>
    </row>
    <row r="9" spans="3:13" x14ac:dyDescent="0.35">
      <c r="C9" s="130"/>
      <c r="D9" s="60" t="s">
        <v>28</v>
      </c>
      <c r="E9" s="136"/>
    </row>
    <row r="10" spans="3:13" x14ac:dyDescent="0.35">
      <c r="C10" s="130"/>
      <c r="D10" s="60" t="s">
        <v>29</v>
      </c>
      <c r="E10" s="136"/>
      <c r="I10" s="128" t="s">
        <v>66</v>
      </c>
      <c r="J10" s="128"/>
      <c r="K10" s="128"/>
      <c r="L10" s="128"/>
      <c r="M10" s="128"/>
    </row>
    <row r="11" spans="3:13" x14ac:dyDescent="0.35">
      <c r="C11" s="130"/>
      <c r="D11" s="60" t="s">
        <v>30</v>
      </c>
      <c r="E11" s="136"/>
      <c r="I11" s="128"/>
      <c r="J11" s="128"/>
      <c r="K11" s="128"/>
      <c r="L11" s="128"/>
      <c r="M11" s="128"/>
    </row>
    <row r="12" spans="3:13" x14ac:dyDescent="0.35">
      <c r="C12" s="130"/>
      <c r="D12" s="60" t="s">
        <v>31</v>
      </c>
      <c r="E12" s="136"/>
      <c r="I12" s="128"/>
      <c r="J12" s="128"/>
      <c r="K12" s="128"/>
      <c r="L12" s="128"/>
      <c r="M12" s="128"/>
    </row>
    <row r="13" spans="3:13" x14ac:dyDescent="0.35">
      <c r="C13" s="131" t="s">
        <v>14</v>
      </c>
      <c r="D13" s="66" t="s">
        <v>24</v>
      </c>
      <c r="E13" s="137">
        <v>2</v>
      </c>
      <c r="I13" s="128"/>
      <c r="J13" s="128"/>
      <c r="K13" s="128"/>
      <c r="L13" s="128"/>
      <c r="M13" s="128"/>
    </row>
    <row r="14" spans="3:13" x14ac:dyDescent="0.35">
      <c r="C14" s="131"/>
      <c r="D14" s="63" t="s">
        <v>32</v>
      </c>
      <c r="E14" s="137"/>
      <c r="I14" s="128"/>
      <c r="J14" s="128"/>
      <c r="K14" s="128"/>
      <c r="L14" s="128"/>
      <c r="M14" s="128"/>
    </row>
    <row r="15" spans="3:13" x14ac:dyDescent="0.35">
      <c r="C15" s="131"/>
      <c r="D15" s="63" t="s">
        <v>33</v>
      </c>
      <c r="E15" s="137"/>
      <c r="G15">
        <v>1</v>
      </c>
      <c r="I15" s="128"/>
      <c r="J15" s="128"/>
      <c r="K15" s="128"/>
      <c r="L15" s="128"/>
      <c r="M15" s="128"/>
    </row>
    <row r="16" spans="3:13" x14ac:dyDescent="0.35">
      <c r="C16" s="131"/>
      <c r="D16" s="63" t="s">
        <v>27</v>
      </c>
      <c r="E16" s="137"/>
      <c r="G16">
        <v>2</v>
      </c>
      <c r="I16" s="128"/>
      <c r="J16" s="128"/>
      <c r="K16" s="128"/>
      <c r="L16" s="128"/>
      <c r="M16" s="128"/>
    </row>
    <row r="17" spans="3:13" ht="15.75" customHeight="1" x14ac:dyDescent="0.35">
      <c r="C17" s="131"/>
      <c r="D17" s="63" t="s">
        <v>34</v>
      </c>
      <c r="E17" s="137"/>
      <c r="G17">
        <v>3</v>
      </c>
      <c r="I17" s="129" t="s">
        <v>67</v>
      </c>
      <c r="J17" s="129"/>
      <c r="K17" s="129"/>
      <c r="L17" s="129"/>
      <c r="M17" s="129"/>
    </row>
    <row r="18" spans="3:13" x14ac:dyDescent="0.35">
      <c r="C18" s="131"/>
      <c r="D18" s="63" t="s">
        <v>35</v>
      </c>
      <c r="E18" s="137"/>
      <c r="G18">
        <v>4</v>
      </c>
      <c r="I18" s="129"/>
      <c r="J18" s="129"/>
      <c r="K18" s="129"/>
      <c r="L18" s="129"/>
      <c r="M18" s="129"/>
    </row>
    <row r="19" spans="3:13" x14ac:dyDescent="0.35">
      <c r="C19" s="131"/>
      <c r="D19" s="63" t="s">
        <v>36</v>
      </c>
      <c r="E19" s="137"/>
      <c r="I19" s="89"/>
      <c r="J19" s="89"/>
      <c r="K19" s="89"/>
      <c r="L19" s="89"/>
      <c r="M19" s="89"/>
    </row>
    <row r="20" spans="3:13" x14ac:dyDescent="0.35">
      <c r="C20" s="131"/>
      <c r="D20" s="63" t="s">
        <v>37</v>
      </c>
      <c r="E20" s="137"/>
    </row>
    <row r="21" spans="3:13" x14ac:dyDescent="0.35">
      <c r="C21" s="131"/>
      <c r="D21" s="63" t="s">
        <v>38</v>
      </c>
      <c r="E21" s="137"/>
    </row>
    <row r="22" spans="3:13" x14ac:dyDescent="0.35">
      <c r="C22" s="132" t="s">
        <v>15</v>
      </c>
      <c r="D22" s="67" t="s">
        <v>24</v>
      </c>
      <c r="E22" s="138">
        <v>3</v>
      </c>
    </row>
    <row r="23" spans="3:13" x14ac:dyDescent="0.35">
      <c r="C23" s="132"/>
      <c r="D23" s="61" t="s">
        <v>39</v>
      </c>
      <c r="E23" s="138"/>
    </row>
    <row r="24" spans="3:13" x14ac:dyDescent="0.35">
      <c r="C24" s="132"/>
      <c r="D24" s="61" t="s">
        <v>40</v>
      </c>
      <c r="E24" s="138"/>
    </row>
    <row r="25" spans="3:13" x14ac:dyDescent="0.35">
      <c r="C25" s="132"/>
      <c r="D25" s="61" t="s">
        <v>41</v>
      </c>
      <c r="E25" s="138"/>
    </row>
    <row r="26" spans="3:13" x14ac:dyDescent="0.35">
      <c r="C26" s="132"/>
      <c r="D26" s="61" t="s">
        <v>42</v>
      </c>
      <c r="E26" s="138"/>
    </row>
    <row r="27" spans="3:13" x14ac:dyDescent="0.35">
      <c r="C27" s="132"/>
      <c r="D27" s="61" t="s">
        <v>43</v>
      </c>
      <c r="E27" s="138"/>
    </row>
    <row r="28" spans="3:13" x14ac:dyDescent="0.35">
      <c r="C28" s="132"/>
      <c r="D28" s="61" t="s">
        <v>44</v>
      </c>
      <c r="E28" s="138"/>
    </row>
    <row r="29" spans="3:13" x14ac:dyDescent="0.35">
      <c r="C29" s="132"/>
      <c r="D29" s="61" t="s">
        <v>45</v>
      </c>
      <c r="E29" s="138"/>
    </row>
    <row r="30" spans="3:13" x14ac:dyDescent="0.35">
      <c r="C30" s="132"/>
      <c r="D30" s="61" t="s">
        <v>46</v>
      </c>
      <c r="E30" s="138"/>
    </row>
    <row r="31" spans="3:13" x14ac:dyDescent="0.35">
      <c r="C31" s="135" t="s">
        <v>16</v>
      </c>
      <c r="D31" s="68" t="s">
        <v>24</v>
      </c>
      <c r="E31" s="139">
        <v>4</v>
      </c>
    </row>
    <row r="32" spans="3:13" x14ac:dyDescent="0.35">
      <c r="C32" s="135"/>
      <c r="D32" s="62" t="s">
        <v>47</v>
      </c>
      <c r="E32" s="139"/>
    </row>
    <row r="33" spans="3:5" x14ac:dyDescent="0.35">
      <c r="C33" s="135"/>
      <c r="D33" s="62" t="s">
        <v>48</v>
      </c>
      <c r="E33" s="139"/>
    </row>
    <row r="34" spans="3:5" x14ac:dyDescent="0.35">
      <c r="C34" s="135"/>
      <c r="D34" s="62" t="s">
        <v>49</v>
      </c>
      <c r="E34" s="139"/>
    </row>
    <row r="35" spans="3:5" x14ac:dyDescent="0.35">
      <c r="C35" s="135"/>
      <c r="D35" s="62" t="s">
        <v>50</v>
      </c>
      <c r="E35" s="139"/>
    </row>
    <row r="36" spans="3:5" x14ac:dyDescent="0.35">
      <c r="C36" s="135"/>
      <c r="D36" s="62" t="s">
        <v>51</v>
      </c>
      <c r="E36" s="139"/>
    </row>
    <row r="37" spans="3:5" x14ac:dyDescent="0.35">
      <c r="C37" s="135"/>
      <c r="D37" s="62" t="s">
        <v>52</v>
      </c>
      <c r="E37" s="139"/>
    </row>
    <row r="38" spans="3:5" x14ac:dyDescent="0.35">
      <c r="C38" s="135"/>
      <c r="D38" s="62" t="s">
        <v>53</v>
      </c>
      <c r="E38" s="139"/>
    </row>
    <row r="39" spans="3:5" x14ac:dyDescent="0.35">
      <c r="C39" s="135"/>
      <c r="D39" s="62" t="s">
        <v>54</v>
      </c>
      <c r="E39" s="139"/>
    </row>
    <row r="41" spans="3:5" x14ac:dyDescent="0.35">
      <c r="D41" s="64" t="s">
        <v>75</v>
      </c>
    </row>
    <row r="44" spans="3:5" x14ac:dyDescent="0.35">
      <c r="D44" s="64"/>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4"/>
  <sheetViews>
    <sheetView zoomScale="50" zoomScaleNormal="50" workbookViewId="0">
      <selection activeCell="AG48" sqref="AG4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184" priority="35" operator="between">
      <formula>6</formula>
      <formula>10</formula>
    </cfRule>
    <cfRule type="cellIs" dxfId="183" priority="36" operator="greaterThanOrEqual">
      <formula>11</formula>
    </cfRule>
    <cfRule type="cellIs" dxfId="182" priority="37" operator="lessThanOrEqual">
      <formula>5</formula>
    </cfRule>
  </conditionalFormatting>
  <conditionalFormatting sqref="AD9:AD38">
    <cfRule type="cellIs" dxfId="181" priority="32" operator="between">
      <formula>811</formula>
      <formula>1620</formula>
    </cfRule>
    <cfRule type="cellIs" dxfId="180" priority="33" operator="lessThanOrEqual">
      <formula>810</formula>
    </cfRule>
    <cfRule type="cellIs" dxfId="179" priority="34" operator="between">
      <formula>1620</formula>
      <formula>2430</formula>
    </cfRule>
  </conditionalFormatting>
  <conditionalFormatting sqref="AF9:AF38 AJ9:AJ38 AH9:AH38">
    <cfRule type="cellIs" dxfId="178" priority="29" operator="between">
      <formula>541</formula>
      <formula>810</formula>
    </cfRule>
    <cfRule type="cellIs" dxfId="177" priority="30" operator="between">
      <formula>271</formula>
      <formula>540</formula>
    </cfRule>
    <cfRule type="cellIs" dxfId="176" priority="31" operator="lessThanOrEqual">
      <formula>270</formula>
    </cfRule>
  </conditionalFormatting>
  <conditionalFormatting sqref="B9:B38">
    <cfRule type="cellIs" dxfId="175" priority="25" operator="equal">
      <formula>4</formula>
    </cfRule>
    <cfRule type="cellIs" dxfId="174" priority="26" operator="equal">
      <formula>3</formula>
    </cfRule>
    <cfRule type="cellIs" dxfId="173" priority="27" operator="equal">
      <formula>2</formula>
    </cfRule>
    <cfRule type="cellIs" dxfId="172" priority="28" operator="equal">
      <formula>1</formula>
    </cfRule>
  </conditionalFormatting>
  <conditionalFormatting sqref="O9:Q38">
    <cfRule type="cellIs" dxfId="171" priority="22" operator="between">
      <formula>6</formula>
      <formula>10</formula>
    </cfRule>
    <cfRule type="cellIs" dxfId="170" priority="23" operator="greaterThanOrEqual">
      <formula>11</formula>
    </cfRule>
    <cfRule type="cellIs" dxfId="169" priority="24" operator="lessThanOrEqual">
      <formula>5</formula>
    </cfRule>
  </conditionalFormatting>
  <conditionalFormatting sqref="I9:K38">
    <cfRule type="cellIs" dxfId="168" priority="19" operator="between">
      <formula>6</formula>
      <formula>10</formula>
    </cfRule>
    <cfRule type="cellIs" dxfId="167" priority="20" operator="greaterThanOrEqual">
      <formula>11</formula>
    </cfRule>
    <cfRule type="cellIs" dxfId="166" priority="21" operator="lessThanOrEqual">
      <formula>5</formula>
    </cfRule>
  </conditionalFormatting>
  <conditionalFormatting sqref="L9:N38">
    <cfRule type="cellIs" dxfId="165" priority="16" operator="between">
      <formula>6</formula>
      <formula>10</formula>
    </cfRule>
    <cfRule type="cellIs" dxfId="164" priority="17" operator="greaterThanOrEqual">
      <formula>11</formula>
    </cfRule>
    <cfRule type="cellIs" dxfId="163" priority="18" operator="lessThanOrEqual">
      <formula>5</formula>
    </cfRule>
  </conditionalFormatting>
  <conditionalFormatting sqref="L3:L4">
    <cfRule type="cellIs" dxfId="162" priority="1" operator="between">
      <formula>6</formula>
      <formula>10</formula>
    </cfRule>
    <cfRule type="cellIs" dxfId="161" priority="2" operator="greaterThanOrEqual">
      <formula>11</formula>
    </cfRule>
    <cfRule type="cellIs" dxfId="160" priority="3" operator="lessThanOrEqual">
      <formula>5</formula>
    </cfRule>
  </conditionalFormatting>
  <conditionalFormatting sqref="I2">
    <cfRule type="cellIs" dxfId="159" priority="13" operator="between">
      <formula>6</formula>
      <formula>10</formula>
    </cfRule>
    <cfRule type="cellIs" dxfId="158" priority="14" operator="greaterThanOrEqual">
      <formula>11</formula>
    </cfRule>
    <cfRule type="cellIs" dxfId="157" priority="15" operator="lessThanOrEqual">
      <formula>5</formula>
    </cfRule>
  </conditionalFormatting>
  <conditionalFormatting sqref="I3:I4">
    <cfRule type="cellIs" dxfId="156" priority="10" operator="between">
      <formula>6</formula>
      <formula>10</formula>
    </cfRule>
    <cfRule type="cellIs" dxfId="155" priority="11" operator="greaterThanOrEqual">
      <formula>11</formula>
    </cfRule>
    <cfRule type="cellIs" dxfId="154" priority="12" operator="lessThanOrEqual">
      <formula>5</formula>
    </cfRule>
  </conditionalFormatting>
  <conditionalFormatting sqref="J2:J4">
    <cfRule type="cellIs" dxfId="153" priority="7" operator="between">
      <formula>6</formula>
      <formula>10</formula>
    </cfRule>
    <cfRule type="cellIs" dxfId="152" priority="8" operator="greaterThanOrEqual">
      <formula>11</formula>
    </cfRule>
    <cfRule type="cellIs" dxfId="151" priority="9" operator="lessThanOrEqual">
      <formula>5</formula>
    </cfRule>
  </conditionalFormatting>
  <conditionalFormatting sqref="L2">
    <cfRule type="cellIs" dxfId="150" priority="4" operator="between">
      <formula>6</formula>
      <formula>10</formula>
    </cfRule>
    <cfRule type="cellIs" dxfId="149" priority="5" operator="greaterThanOrEqual">
      <formula>11</formula>
    </cfRule>
    <cfRule type="cellIs" dxfId="148"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D431D56-D5DB-4873-B18E-45B7D832A0BE}">
          <x14:formula1>
            <xm:f>'Baseline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4"/>
  <sheetViews>
    <sheetView zoomScale="50" zoomScaleNormal="50" workbookViewId="0">
      <selection activeCell="AG48" sqref="AG4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147" priority="35" operator="between">
      <formula>6</formula>
      <formula>10</formula>
    </cfRule>
    <cfRule type="cellIs" dxfId="146" priority="36" operator="greaterThanOrEqual">
      <formula>11</formula>
    </cfRule>
    <cfRule type="cellIs" dxfId="145" priority="37" operator="lessThanOrEqual">
      <formula>5</formula>
    </cfRule>
  </conditionalFormatting>
  <conditionalFormatting sqref="AD9:AD38">
    <cfRule type="cellIs" dxfId="144" priority="32" operator="between">
      <formula>811</formula>
      <formula>1620</formula>
    </cfRule>
    <cfRule type="cellIs" dxfId="143" priority="33" operator="lessThanOrEqual">
      <formula>810</formula>
    </cfRule>
    <cfRule type="cellIs" dxfId="142" priority="34" operator="between">
      <formula>1620</formula>
      <formula>2430</formula>
    </cfRule>
  </conditionalFormatting>
  <conditionalFormatting sqref="AF9:AF38 AJ9:AJ38 AH9:AH38">
    <cfRule type="cellIs" dxfId="141" priority="29" operator="between">
      <formula>541</formula>
      <formula>810</formula>
    </cfRule>
    <cfRule type="cellIs" dxfId="140" priority="30" operator="between">
      <formula>271</formula>
      <formula>540</formula>
    </cfRule>
    <cfRule type="cellIs" dxfId="139" priority="31" operator="lessThanOrEqual">
      <formula>270</formula>
    </cfRule>
  </conditionalFormatting>
  <conditionalFormatting sqref="B9:B38">
    <cfRule type="cellIs" dxfId="138" priority="25" operator="equal">
      <formula>4</formula>
    </cfRule>
    <cfRule type="cellIs" dxfId="137" priority="26" operator="equal">
      <formula>3</formula>
    </cfRule>
    <cfRule type="cellIs" dxfId="136" priority="27" operator="equal">
      <formula>2</formula>
    </cfRule>
    <cfRule type="cellIs" dxfId="135" priority="28" operator="equal">
      <formula>1</formula>
    </cfRule>
  </conditionalFormatting>
  <conditionalFormatting sqref="O9:Q38">
    <cfRule type="cellIs" dxfId="134" priority="22" operator="between">
      <formula>6</formula>
      <formula>10</formula>
    </cfRule>
    <cfRule type="cellIs" dxfId="133" priority="23" operator="greaterThanOrEqual">
      <formula>11</formula>
    </cfRule>
    <cfRule type="cellIs" dxfId="132" priority="24" operator="lessThanOrEqual">
      <formula>5</formula>
    </cfRule>
  </conditionalFormatting>
  <conditionalFormatting sqref="I9:K38">
    <cfRule type="cellIs" dxfId="131" priority="19" operator="between">
      <formula>6</formula>
      <formula>10</formula>
    </cfRule>
    <cfRule type="cellIs" dxfId="130" priority="20" operator="greaterThanOrEqual">
      <formula>11</formula>
    </cfRule>
    <cfRule type="cellIs" dxfId="129" priority="21" operator="lessThanOrEqual">
      <formula>5</formula>
    </cfRule>
  </conditionalFormatting>
  <conditionalFormatting sqref="L9:N38">
    <cfRule type="cellIs" dxfId="128" priority="16" operator="between">
      <formula>6</formula>
      <formula>10</formula>
    </cfRule>
    <cfRule type="cellIs" dxfId="127" priority="17" operator="greaterThanOrEqual">
      <formula>11</formula>
    </cfRule>
    <cfRule type="cellIs" dxfId="126" priority="18" operator="lessThanOrEqual">
      <formula>5</formula>
    </cfRule>
  </conditionalFormatting>
  <conditionalFormatting sqref="L3:L4">
    <cfRule type="cellIs" dxfId="125" priority="1" operator="between">
      <formula>6</formula>
      <formula>10</formula>
    </cfRule>
    <cfRule type="cellIs" dxfId="124" priority="2" operator="greaterThanOrEqual">
      <formula>11</formula>
    </cfRule>
    <cfRule type="cellIs" dxfId="123" priority="3" operator="lessThanOrEqual">
      <formula>5</formula>
    </cfRule>
  </conditionalFormatting>
  <conditionalFormatting sqref="I2">
    <cfRule type="cellIs" dxfId="122" priority="13" operator="between">
      <formula>6</formula>
      <formula>10</formula>
    </cfRule>
    <cfRule type="cellIs" dxfId="121" priority="14" operator="greaterThanOrEqual">
      <formula>11</formula>
    </cfRule>
    <cfRule type="cellIs" dxfId="120" priority="15" operator="lessThanOrEqual">
      <formula>5</formula>
    </cfRule>
  </conditionalFormatting>
  <conditionalFormatting sqref="I3:I4">
    <cfRule type="cellIs" dxfId="119" priority="10" operator="between">
      <formula>6</formula>
      <formula>10</formula>
    </cfRule>
    <cfRule type="cellIs" dxfId="118" priority="11" operator="greaterThanOrEqual">
      <formula>11</formula>
    </cfRule>
    <cfRule type="cellIs" dxfId="117" priority="12" operator="lessThanOrEqual">
      <formula>5</formula>
    </cfRule>
  </conditionalFormatting>
  <conditionalFormatting sqref="J2:J4">
    <cfRule type="cellIs" dxfId="116" priority="7" operator="between">
      <formula>6</formula>
      <formula>10</formula>
    </cfRule>
    <cfRule type="cellIs" dxfId="115" priority="8" operator="greaterThanOrEqual">
      <formula>11</formula>
    </cfRule>
    <cfRule type="cellIs" dxfId="114" priority="9" operator="lessThanOrEqual">
      <formula>5</formula>
    </cfRule>
  </conditionalFormatting>
  <conditionalFormatting sqref="L2">
    <cfRule type="cellIs" dxfId="113" priority="4" operator="between">
      <formula>6</formula>
      <formula>10</formula>
    </cfRule>
    <cfRule type="cellIs" dxfId="112" priority="5" operator="greaterThanOrEqual">
      <formula>11</formula>
    </cfRule>
    <cfRule type="cellIs" dxfId="111"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E0359C7-E996-41BE-8F5A-06DF5A95D3EE}">
          <x14:formula1>
            <xm:f>'Baseline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4"/>
  <sheetViews>
    <sheetView zoomScale="50" zoomScaleNormal="50" workbookViewId="0">
      <selection activeCell="S45" sqref="S45"/>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110" priority="35" operator="between">
      <formula>6</formula>
      <formula>10</formula>
    </cfRule>
    <cfRule type="cellIs" dxfId="109" priority="36" operator="greaterThanOrEqual">
      <formula>11</formula>
    </cfRule>
    <cfRule type="cellIs" dxfId="108" priority="37" operator="lessThanOrEqual">
      <formula>5</formula>
    </cfRule>
  </conditionalFormatting>
  <conditionalFormatting sqref="AD9:AD38">
    <cfRule type="cellIs" dxfId="107" priority="32" operator="between">
      <formula>811</formula>
      <formula>1620</formula>
    </cfRule>
    <cfRule type="cellIs" dxfId="106" priority="33" operator="lessThanOrEqual">
      <formula>810</formula>
    </cfRule>
    <cfRule type="cellIs" dxfId="105" priority="34" operator="between">
      <formula>1620</formula>
      <formula>2430</formula>
    </cfRule>
  </conditionalFormatting>
  <conditionalFormatting sqref="AF9:AF38 AJ9:AJ38 AH9:AH38">
    <cfRule type="cellIs" dxfId="104" priority="29" operator="between">
      <formula>541</formula>
      <formula>810</formula>
    </cfRule>
    <cfRule type="cellIs" dxfId="103" priority="30" operator="between">
      <formula>271</formula>
      <formula>540</formula>
    </cfRule>
    <cfRule type="cellIs" dxfId="102" priority="31" operator="lessThanOrEqual">
      <formula>270</formula>
    </cfRule>
  </conditionalFormatting>
  <conditionalFormatting sqref="B9:B38">
    <cfRule type="cellIs" dxfId="101" priority="25" operator="equal">
      <formula>4</formula>
    </cfRule>
    <cfRule type="cellIs" dxfId="100" priority="26" operator="equal">
      <formula>3</formula>
    </cfRule>
    <cfRule type="cellIs" dxfId="99" priority="27" operator="equal">
      <formula>2</formula>
    </cfRule>
    <cfRule type="cellIs" dxfId="98" priority="28" operator="equal">
      <formula>1</formula>
    </cfRule>
  </conditionalFormatting>
  <conditionalFormatting sqref="O9:Q38">
    <cfRule type="cellIs" dxfId="97" priority="22" operator="between">
      <formula>6</formula>
      <formula>10</formula>
    </cfRule>
    <cfRule type="cellIs" dxfId="96" priority="23" operator="greaterThanOrEqual">
      <formula>11</formula>
    </cfRule>
    <cfRule type="cellIs" dxfId="95" priority="24" operator="lessThanOrEqual">
      <formula>5</formula>
    </cfRule>
  </conditionalFormatting>
  <conditionalFormatting sqref="I9:K38">
    <cfRule type="cellIs" dxfId="94" priority="19" operator="between">
      <formula>6</formula>
      <formula>10</formula>
    </cfRule>
    <cfRule type="cellIs" dxfId="93" priority="20" operator="greaterThanOrEqual">
      <formula>11</formula>
    </cfRule>
    <cfRule type="cellIs" dxfId="92" priority="21" operator="lessThanOrEqual">
      <formula>5</formula>
    </cfRule>
  </conditionalFormatting>
  <conditionalFormatting sqref="L9:N38">
    <cfRule type="cellIs" dxfId="91" priority="16" operator="between">
      <formula>6</formula>
      <formula>10</formula>
    </cfRule>
    <cfRule type="cellIs" dxfId="90" priority="17" operator="greaterThanOrEqual">
      <formula>11</formula>
    </cfRule>
    <cfRule type="cellIs" dxfId="89" priority="18" operator="lessThanOrEqual">
      <formula>5</formula>
    </cfRule>
  </conditionalFormatting>
  <conditionalFormatting sqref="L3:L4">
    <cfRule type="cellIs" dxfId="88" priority="1" operator="between">
      <formula>6</formula>
      <formula>10</formula>
    </cfRule>
    <cfRule type="cellIs" dxfId="87" priority="2" operator="greaterThanOrEqual">
      <formula>11</formula>
    </cfRule>
    <cfRule type="cellIs" dxfId="86" priority="3" operator="lessThanOrEqual">
      <formula>5</formula>
    </cfRule>
  </conditionalFormatting>
  <conditionalFormatting sqref="I2">
    <cfRule type="cellIs" dxfId="85" priority="13" operator="between">
      <formula>6</formula>
      <formula>10</formula>
    </cfRule>
    <cfRule type="cellIs" dxfId="84" priority="14" operator="greaterThanOrEqual">
      <formula>11</formula>
    </cfRule>
    <cfRule type="cellIs" dxfId="83" priority="15" operator="lessThanOrEqual">
      <formula>5</formula>
    </cfRule>
  </conditionalFormatting>
  <conditionalFormatting sqref="I3:I4">
    <cfRule type="cellIs" dxfId="82" priority="10" operator="between">
      <formula>6</formula>
      <formula>10</formula>
    </cfRule>
    <cfRule type="cellIs" dxfId="81" priority="11" operator="greaterThanOrEqual">
      <formula>11</formula>
    </cfRule>
    <cfRule type="cellIs" dxfId="80" priority="12" operator="lessThanOrEqual">
      <formula>5</formula>
    </cfRule>
  </conditionalFormatting>
  <conditionalFormatting sqref="J2:J4">
    <cfRule type="cellIs" dxfId="79" priority="7" operator="between">
      <formula>6</formula>
      <formula>10</formula>
    </cfRule>
    <cfRule type="cellIs" dxfId="78" priority="8" operator="greaterThanOrEqual">
      <formula>11</formula>
    </cfRule>
    <cfRule type="cellIs" dxfId="77" priority="9" operator="lessThanOrEqual">
      <formula>5</formula>
    </cfRule>
  </conditionalFormatting>
  <conditionalFormatting sqref="L2">
    <cfRule type="cellIs" dxfId="76" priority="4" operator="between">
      <formula>6</formula>
      <formula>10</formula>
    </cfRule>
    <cfRule type="cellIs" dxfId="75" priority="5" operator="greaterThanOrEqual">
      <formula>11</formula>
    </cfRule>
    <cfRule type="cellIs" dxfId="74"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815971-72A9-4757-BCE6-D12A0645A5E8}">
          <x14:formula1>
            <xm:f>'Baseline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4"/>
  <sheetViews>
    <sheetView zoomScale="50" zoomScaleNormal="50" workbookViewId="0">
      <selection activeCell="Z49" sqref="Z49"/>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73" priority="35" operator="between">
      <formula>6</formula>
      <formula>10</formula>
    </cfRule>
    <cfRule type="cellIs" dxfId="72" priority="36" operator="greaterThanOrEqual">
      <formula>11</formula>
    </cfRule>
    <cfRule type="cellIs" dxfId="71" priority="37" operator="lessThanOrEqual">
      <formula>5</formula>
    </cfRule>
  </conditionalFormatting>
  <conditionalFormatting sqref="AD9:AD38">
    <cfRule type="cellIs" dxfId="70" priority="32" operator="between">
      <formula>811</formula>
      <formula>1620</formula>
    </cfRule>
    <cfRule type="cellIs" dxfId="69" priority="33" operator="lessThanOrEqual">
      <formula>810</formula>
    </cfRule>
    <cfRule type="cellIs" dxfId="68" priority="34" operator="between">
      <formula>1620</formula>
      <formula>2430</formula>
    </cfRule>
  </conditionalFormatting>
  <conditionalFormatting sqref="AF9:AF38 AJ9:AJ38 AH9:AH38">
    <cfRule type="cellIs" dxfId="67" priority="29" operator="between">
      <formula>541</formula>
      <formula>810</formula>
    </cfRule>
    <cfRule type="cellIs" dxfId="66" priority="30" operator="between">
      <formula>271</formula>
      <formula>540</formula>
    </cfRule>
    <cfRule type="cellIs" dxfId="65" priority="31" operator="lessThanOrEqual">
      <formula>270</formula>
    </cfRule>
  </conditionalFormatting>
  <conditionalFormatting sqref="B9:B38">
    <cfRule type="cellIs" dxfId="64" priority="25" operator="equal">
      <formula>4</formula>
    </cfRule>
    <cfRule type="cellIs" dxfId="63" priority="26" operator="equal">
      <formula>3</formula>
    </cfRule>
    <cfRule type="cellIs" dxfId="62" priority="27" operator="equal">
      <formula>2</formula>
    </cfRule>
    <cfRule type="cellIs" dxfId="61" priority="28" operator="equal">
      <formula>1</formula>
    </cfRule>
  </conditionalFormatting>
  <conditionalFormatting sqref="O9:Q38">
    <cfRule type="cellIs" dxfId="60" priority="22" operator="between">
      <formula>6</formula>
      <formula>10</formula>
    </cfRule>
    <cfRule type="cellIs" dxfId="59" priority="23" operator="greaterThanOrEqual">
      <formula>11</formula>
    </cfRule>
    <cfRule type="cellIs" dxfId="58" priority="24" operator="lessThanOrEqual">
      <formula>5</formula>
    </cfRule>
  </conditionalFormatting>
  <conditionalFormatting sqref="I9:K38">
    <cfRule type="cellIs" dxfId="57" priority="19" operator="between">
      <formula>6</formula>
      <formula>10</formula>
    </cfRule>
    <cfRule type="cellIs" dxfId="56" priority="20" operator="greaterThanOrEqual">
      <formula>11</formula>
    </cfRule>
    <cfRule type="cellIs" dxfId="55" priority="21" operator="lessThanOrEqual">
      <formula>5</formula>
    </cfRule>
  </conditionalFormatting>
  <conditionalFormatting sqref="L9:N38">
    <cfRule type="cellIs" dxfId="54" priority="16" operator="between">
      <formula>6</formula>
      <formula>10</formula>
    </cfRule>
    <cfRule type="cellIs" dxfId="53" priority="17" operator="greaterThanOrEqual">
      <formula>11</formula>
    </cfRule>
    <cfRule type="cellIs" dxfId="52" priority="18" operator="lessThanOrEqual">
      <formula>5</formula>
    </cfRule>
  </conditionalFormatting>
  <conditionalFormatting sqref="L3:L4">
    <cfRule type="cellIs" dxfId="51" priority="1" operator="between">
      <formula>6</formula>
      <formula>10</formula>
    </cfRule>
    <cfRule type="cellIs" dxfId="50" priority="2" operator="greaterThanOrEqual">
      <formula>11</formula>
    </cfRule>
    <cfRule type="cellIs" dxfId="49" priority="3" operator="lessThanOrEqual">
      <formula>5</formula>
    </cfRule>
  </conditionalFormatting>
  <conditionalFormatting sqref="I2">
    <cfRule type="cellIs" dxfId="48" priority="13" operator="between">
      <formula>6</formula>
      <formula>10</formula>
    </cfRule>
    <cfRule type="cellIs" dxfId="47" priority="14" operator="greaterThanOrEqual">
      <formula>11</formula>
    </cfRule>
    <cfRule type="cellIs" dxfId="46" priority="15" operator="lessThanOrEqual">
      <formula>5</formula>
    </cfRule>
  </conditionalFormatting>
  <conditionalFormatting sqref="I3:I4">
    <cfRule type="cellIs" dxfId="45" priority="10" operator="between">
      <formula>6</formula>
      <formula>10</formula>
    </cfRule>
    <cfRule type="cellIs" dxfId="44" priority="11" operator="greaterThanOrEqual">
      <formula>11</formula>
    </cfRule>
    <cfRule type="cellIs" dxfId="43" priority="12" operator="lessThanOrEqual">
      <formula>5</formula>
    </cfRule>
  </conditionalFormatting>
  <conditionalFormatting sqref="J2:J4">
    <cfRule type="cellIs" dxfId="42" priority="7" operator="between">
      <formula>6</formula>
      <formula>10</formula>
    </cfRule>
    <cfRule type="cellIs" dxfId="41" priority="8" operator="greaterThanOrEqual">
      <formula>11</formula>
    </cfRule>
    <cfRule type="cellIs" dxfId="40" priority="9" operator="lessThanOrEqual">
      <formula>5</formula>
    </cfRule>
  </conditionalFormatting>
  <conditionalFormatting sqref="L2">
    <cfRule type="cellIs" dxfId="39" priority="4" operator="between">
      <formula>6</formula>
      <formula>10</formula>
    </cfRule>
    <cfRule type="cellIs" dxfId="38" priority="5" operator="greaterThanOrEqual">
      <formula>11</formula>
    </cfRule>
    <cfRule type="cellIs" dxfId="3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0A7C8DE-D53A-4B7C-8D37-9DD151EBD86D}">
          <x14:formula1>
            <xm:f>'Baseline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4"/>
  <sheetViews>
    <sheetView zoomScale="50" zoomScaleNormal="50" workbookViewId="0">
      <selection activeCell="G44" sqref="G44"/>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36" priority="35" operator="between">
      <formula>6</formula>
      <formula>10</formula>
    </cfRule>
    <cfRule type="cellIs" dxfId="35" priority="36" operator="greaterThanOrEqual">
      <formula>11</formula>
    </cfRule>
    <cfRule type="cellIs" dxfId="34" priority="37" operator="lessThanOrEqual">
      <formula>5</formula>
    </cfRule>
  </conditionalFormatting>
  <conditionalFormatting sqref="AD9:AD38">
    <cfRule type="cellIs" dxfId="33" priority="32" operator="between">
      <formula>811</formula>
      <formula>1620</formula>
    </cfRule>
    <cfRule type="cellIs" dxfId="32" priority="33" operator="lessThanOrEqual">
      <formula>810</formula>
    </cfRule>
    <cfRule type="cellIs" dxfId="31" priority="34" operator="between">
      <formula>1620</formula>
      <formula>2430</formula>
    </cfRule>
  </conditionalFormatting>
  <conditionalFormatting sqref="AF9:AF38 AJ9:AJ38 AH9:AH38">
    <cfRule type="cellIs" dxfId="30" priority="29" operator="between">
      <formula>541</formula>
      <formula>810</formula>
    </cfRule>
    <cfRule type="cellIs" dxfId="29" priority="30" operator="between">
      <formula>271</formula>
      <formula>540</formula>
    </cfRule>
    <cfRule type="cellIs" dxfId="28" priority="31" operator="lessThanOrEqual">
      <formula>270</formula>
    </cfRule>
  </conditionalFormatting>
  <conditionalFormatting sqref="B9:B38">
    <cfRule type="cellIs" dxfId="27" priority="25" operator="equal">
      <formula>4</formula>
    </cfRule>
    <cfRule type="cellIs" dxfId="26" priority="26" operator="equal">
      <formula>3</formula>
    </cfRule>
    <cfRule type="cellIs" dxfId="25" priority="27" operator="equal">
      <formula>2</formula>
    </cfRule>
    <cfRule type="cellIs" dxfId="24" priority="28" operator="equal">
      <formula>1</formula>
    </cfRule>
  </conditionalFormatting>
  <conditionalFormatting sqref="O9:Q38">
    <cfRule type="cellIs" dxfId="23" priority="22" operator="between">
      <formula>6</formula>
      <formula>10</formula>
    </cfRule>
    <cfRule type="cellIs" dxfId="22" priority="23" operator="greaterThanOrEqual">
      <formula>11</formula>
    </cfRule>
    <cfRule type="cellIs" dxfId="21" priority="24" operator="lessThanOrEqual">
      <formula>5</formula>
    </cfRule>
  </conditionalFormatting>
  <conditionalFormatting sqref="I9:K38">
    <cfRule type="cellIs" dxfId="20" priority="19" operator="between">
      <formula>6</formula>
      <formula>10</formula>
    </cfRule>
    <cfRule type="cellIs" dxfId="19" priority="20" operator="greaterThanOrEqual">
      <formula>11</formula>
    </cfRule>
    <cfRule type="cellIs" dxfId="18" priority="21" operator="lessThanOrEqual">
      <formula>5</formula>
    </cfRule>
  </conditionalFormatting>
  <conditionalFormatting sqref="L9:N38">
    <cfRule type="cellIs" dxfId="17" priority="16" operator="between">
      <formula>6</formula>
      <formula>10</formula>
    </cfRule>
    <cfRule type="cellIs" dxfId="16" priority="17" operator="greaterThanOrEqual">
      <formula>11</formula>
    </cfRule>
    <cfRule type="cellIs" dxfId="15" priority="18" operator="lessThanOrEqual">
      <formula>5</formula>
    </cfRule>
  </conditionalFormatting>
  <conditionalFormatting sqref="L3:L4">
    <cfRule type="cellIs" dxfId="14" priority="1" operator="between">
      <formula>6</formula>
      <formula>10</formula>
    </cfRule>
    <cfRule type="cellIs" dxfId="13" priority="2" operator="greaterThanOrEqual">
      <formula>11</formula>
    </cfRule>
    <cfRule type="cellIs" dxfId="12" priority="3" operator="lessThanOrEqual">
      <formula>5</formula>
    </cfRule>
  </conditionalFormatting>
  <conditionalFormatting sqref="I2">
    <cfRule type="cellIs" dxfId="11" priority="13" operator="between">
      <formula>6</formula>
      <formula>10</formula>
    </cfRule>
    <cfRule type="cellIs" dxfId="10" priority="14" operator="greaterThanOrEqual">
      <formula>11</formula>
    </cfRule>
    <cfRule type="cellIs" dxfId="9" priority="15" operator="lessThanOrEqual">
      <formula>5</formula>
    </cfRule>
  </conditionalFormatting>
  <conditionalFormatting sqref="I3:I4">
    <cfRule type="cellIs" dxfId="8" priority="10" operator="between">
      <formula>6</formula>
      <formula>10</formula>
    </cfRule>
    <cfRule type="cellIs" dxfId="7" priority="11" operator="greaterThanOrEqual">
      <formula>11</formula>
    </cfRule>
    <cfRule type="cellIs" dxfId="6" priority="12" operator="lessThanOrEqual">
      <formula>5</formula>
    </cfRule>
  </conditionalFormatting>
  <conditionalFormatting sqref="J2:J4">
    <cfRule type="cellIs" dxfId="5" priority="7" operator="between">
      <formula>6</formula>
      <formula>10</formula>
    </cfRule>
    <cfRule type="cellIs" dxfId="4" priority="8" operator="greaterThanOrEqual">
      <formula>11</formula>
    </cfRule>
    <cfRule type="cellIs" dxfId="3" priority="9" operator="lessThanOrEqual">
      <formula>5</formula>
    </cfRule>
  </conditionalFormatting>
  <conditionalFormatting sqref="L2">
    <cfRule type="cellIs" dxfId="2" priority="4" operator="between">
      <formula>6</formula>
      <formula>10</formula>
    </cfRule>
    <cfRule type="cellIs" dxfId="1" priority="5" operator="greaterThanOrEqual">
      <formula>11</formula>
    </cfRule>
    <cfRule type="cellIs" dxfId="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9386D3F-D7FA-4A9A-B4C7-C3AEFA3D328A}">
          <x14:formula1>
            <xm:f>'Baseline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topLeftCell="A11" workbookViewId="0">
      <selection activeCell="C35" sqref="C35:C37"/>
    </sheetView>
  </sheetViews>
  <sheetFormatPr defaultRowHeight="14.5" x14ac:dyDescent="0.35"/>
  <cols>
    <col min="2" max="2" width="22.26953125" bestFit="1" customWidth="1"/>
    <col min="3" max="3" width="91.81640625" customWidth="1"/>
  </cols>
  <sheetData>
    <row r="2" spans="1:4" ht="33" customHeight="1" thickBot="1" x14ac:dyDescent="0.4">
      <c r="B2" s="164" t="s">
        <v>68</v>
      </c>
      <c r="C2" s="165"/>
    </row>
    <row r="3" spans="1:4" ht="46.15" customHeight="1" thickTop="1" thickBot="1" x14ac:dyDescent="0.4">
      <c r="B3" s="166" t="s">
        <v>85</v>
      </c>
      <c r="C3" s="167"/>
      <c r="D3" s="117"/>
    </row>
    <row r="4" spans="1:4" ht="29.65" customHeight="1" thickTop="1" thickBot="1" x14ac:dyDescent="0.4">
      <c r="B4" s="116"/>
      <c r="C4" s="121" t="s">
        <v>82</v>
      </c>
    </row>
    <row r="5" spans="1:4" ht="14.25" customHeight="1" x14ac:dyDescent="0.35">
      <c r="A5" s="140"/>
      <c r="B5" s="161" t="s">
        <v>57</v>
      </c>
      <c r="C5" s="152" t="s">
        <v>89</v>
      </c>
    </row>
    <row r="6" spans="1:4" ht="14.25" customHeight="1" x14ac:dyDescent="0.35">
      <c r="A6" s="140"/>
      <c r="B6" s="162"/>
      <c r="C6" s="153"/>
    </row>
    <row r="7" spans="1:4" ht="36.4" customHeight="1" x14ac:dyDescent="0.35">
      <c r="A7" s="140"/>
      <c r="B7" s="162"/>
      <c r="C7" s="153"/>
    </row>
    <row r="8" spans="1:4" ht="50.65" customHeight="1" x14ac:dyDescent="0.35">
      <c r="A8" s="140"/>
      <c r="B8" s="162"/>
      <c r="C8" s="122" t="s">
        <v>74</v>
      </c>
    </row>
    <row r="9" spans="1:4" ht="47.25" customHeight="1" thickBot="1" x14ac:dyDescent="0.4">
      <c r="A9" s="140"/>
      <c r="B9" s="163"/>
      <c r="C9" s="123" t="s">
        <v>80</v>
      </c>
    </row>
    <row r="10" spans="1:4" ht="14.25" customHeight="1" x14ac:dyDescent="0.35">
      <c r="A10" s="140"/>
      <c r="B10" s="143" t="s">
        <v>0</v>
      </c>
      <c r="C10" s="141" t="s">
        <v>86</v>
      </c>
    </row>
    <row r="11" spans="1:4" ht="14.25" customHeight="1" x14ac:dyDescent="0.35">
      <c r="A11" s="140"/>
      <c r="B11" s="144"/>
      <c r="C11" s="142"/>
    </row>
    <row r="12" spans="1:4" ht="36.4" customHeight="1" x14ac:dyDescent="0.35">
      <c r="A12" s="140"/>
      <c r="B12" s="144"/>
      <c r="C12" s="142"/>
    </row>
    <row r="13" spans="1:4" ht="43.15" customHeight="1" thickBot="1" x14ac:dyDescent="0.4">
      <c r="A13" s="140"/>
      <c r="B13" s="145"/>
      <c r="C13" s="124" t="s">
        <v>70</v>
      </c>
    </row>
    <row r="14" spans="1:4" ht="42.75" customHeight="1" x14ac:dyDescent="0.35">
      <c r="A14" s="140"/>
      <c r="B14" s="149" t="s">
        <v>60</v>
      </c>
      <c r="C14" s="152" t="s">
        <v>71</v>
      </c>
    </row>
    <row r="15" spans="1:4" ht="10.9" customHeight="1" thickBot="1" x14ac:dyDescent="0.4">
      <c r="A15" s="140"/>
      <c r="B15" s="150"/>
      <c r="C15" s="153"/>
    </row>
    <row r="16" spans="1:4" ht="9.4" hidden="1" customHeight="1" thickBot="1" x14ac:dyDescent="0.4">
      <c r="A16" s="140"/>
      <c r="B16" s="151"/>
      <c r="C16" s="154"/>
    </row>
    <row r="17" spans="1:3" ht="59.65" customHeight="1" x14ac:dyDescent="0.35">
      <c r="A17" s="140"/>
      <c r="B17" s="143" t="s">
        <v>58</v>
      </c>
      <c r="C17" s="125" t="s">
        <v>83</v>
      </c>
    </row>
    <row r="18" spans="1:3" ht="49.5" customHeight="1" x14ac:dyDescent="0.35">
      <c r="A18" s="140"/>
      <c r="B18" s="144"/>
      <c r="C18" s="126" t="s">
        <v>84</v>
      </c>
    </row>
    <row r="19" spans="1:3" ht="50.25" customHeight="1" x14ac:dyDescent="0.35">
      <c r="A19" s="140"/>
      <c r="B19" s="144"/>
      <c r="C19" s="126" t="s">
        <v>72</v>
      </c>
    </row>
    <row r="20" spans="1:3" ht="36.4" customHeight="1" thickBot="1" x14ac:dyDescent="0.4">
      <c r="A20" s="140"/>
      <c r="B20" s="145"/>
      <c r="C20" s="124" t="s">
        <v>76</v>
      </c>
    </row>
    <row r="21" spans="1:3" x14ac:dyDescent="0.35">
      <c r="A21" s="140"/>
      <c r="B21" s="155" t="s">
        <v>63</v>
      </c>
      <c r="C21" s="152" t="s">
        <v>87</v>
      </c>
    </row>
    <row r="22" spans="1:3" x14ac:dyDescent="0.35">
      <c r="A22" s="140"/>
      <c r="B22" s="156"/>
      <c r="C22" s="153"/>
    </row>
    <row r="23" spans="1:3" ht="82.5" customHeight="1" thickBot="1" x14ac:dyDescent="0.4">
      <c r="A23" s="140"/>
      <c r="B23" s="157"/>
      <c r="C23" s="154"/>
    </row>
    <row r="24" spans="1:3" ht="14.25" customHeight="1" x14ac:dyDescent="0.35">
      <c r="A24" s="140"/>
      <c r="B24" s="143" t="s">
        <v>65</v>
      </c>
      <c r="C24" s="141" t="s">
        <v>90</v>
      </c>
    </row>
    <row r="25" spans="1:3" ht="14.25" customHeight="1" x14ac:dyDescent="0.35">
      <c r="A25" s="140"/>
      <c r="B25" s="144"/>
      <c r="C25" s="142"/>
    </row>
    <row r="26" spans="1:3" ht="14.25" customHeight="1" x14ac:dyDescent="0.35">
      <c r="A26" s="140"/>
      <c r="B26" s="144"/>
      <c r="C26" s="142"/>
    </row>
    <row r="27" spans="1:3" ht="29.25" customHeight="1" x14ac:dyDescent="0.35">
      <c r="A27" s="140"/>
      <c r="B27" s="144"/>
      <c r="C27" s="142"/>
    </row>
    <row r="28" spans="1:3" ht="60.75" customHeight="1" thickBot="1" x14ac:dyDescent="0.4">
      <c r="A28" s="140"/>
      <c r="B28" s="145"/>
      <c r="C28" s="127" t="s">
        <v>88</v>
      </c>
    </row>
    <row r="29" spans="1:3" x14ac:dyDescent="0.35">
      <c r="B29" s="146" t="s">
        <v>59</v>
      </c>
      <c r="C29" s="158" t="s">
        <v>91</v>
      </c>
    </row>
    <row r="30" spans="1:3" x14ac:dyDescent="0.35">
      <c r="B30" s="147"/>
      <c r="C30" s="159"/>
    </row>
    <row r="31" spans="1:3" ht="15" thickBot="1" x14ac:dyDescent="0.4">
      <c r="B31" s="148"/>
      <c r="C31" s="160"/>
    </row>
    <row r="32" spans="1:3" x14ac:dyDescent="0.35">
      <c r="B32" s="149" t="s">
        <v>61</v>
      </c>
      <c r="C32" s="152" t="s">
        <v>64</v>
      </c>
    </row>
    <row r="33" spans="2:3" x14ac:dyDescent="0.35">
      <c r="B33" s="150"/>
      <c r="C33" s="153"/>
    </row>
    <row r="34" spans="2:3" ht="15" thickBot="1" x14ac:dyDescent="0.4">
      <c r="B34" s="151"/>
      <c r="C34" s="154"/>
    </row>
    <row r="35" spans="2:3" x14ac:dyDescent="0.35">
      <c r="B35" s="146" t="s">
        <v>62</v>
      </c>
      <c r="C35" s="152" t="s">
        <v>92</v>
      </c>
    </row>
    <row r="36" spans="2:3" x14ac:dyDescent="0.35">
      <c r="B36" s="147"/>
      <c r="C36" s="153"/>
    </row>
    <row r="37" spans="2:3" ht="15" thickBot="1" x14ac:dyDescent="0.4">
      <c r="B37" s="148"/>
      <c r="C37" s="154"/>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4"/>
  <sheetViews>
    <sheetView tabSelected="1" zoomScale="54" zoomScaleNormal="50" workbookViewId="0">
      <selection activeCell="F22" sqref="F22"/>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9.26953125" bestFit="1"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95</v>
      </c>
      <c r="M7" s="204"/>
      <c r="N7" s="205"/>
      <c r="O7" s="203" t="s">
        <v>63</v>
      </c>
      <c r="P7" s="204"/>
      <c r="Q7" s="205"/>
      <c r="R7" s="188" t="s">
        <v>65</v>
      </c>
      <c r="S7" s="189"/>
      <c r="T7" s="190"/>
      <c r="U7" s="188" t="s">
        <v>96</v>
      </c>
      <c r="V7" s="189"/>
      <c r="W7" s="190"/>
      <c r="X7" s="188" t="s">
        <v>61</v>
      </c>
      <c r="Y7" s="189"/>
      <c r="Z7" s="190"/>
      <c r="AA7" s="188" t="s">
        <v>94</v>
      </c>
      <c r="AB7" s="189"/>
      <c r="AC7" s="190"/>
      <c r="AD7" s="177"/>
      <c r="AE7" s="179"/>
      <c r="AF7" s="181"/>
      <c r="AG7" s="183"/>
      <c r="AH7" s="185"/>
      <c r="AI7" s="187"/>
      <c r="AJ7" s="173"/>
      <c r="AK7" s="175"/>
      <c r="AP7" s="8"/>
      <c r="AQ7" s="2"/>
      <c r="AR7" s="2"/>
      <c r="AS7" s="2"/>
      <c r="AT7" s="2"/>
    </row>
    <row r="8" spans="1:46" ht="18.75" customHeight="1" x14ac:dyDescent="0.45">
      <c r="A8" s="196"/>
      <c r="B8" s="193"/>
      <c r="C8" s="69" t="s">
        <v>1</v>
      </c>
      <c r="D8" s="9" t="s">
        <v>9</v>
      </c>
      <c r="E8" s="70" t="s">
        <v>3</v>
      </c>
      <c r="F8" s="52" t="s">
        <v>1</v>
      </c>
      <c r="G8" s="69" t="s">
        <v>1</v>
      </c>
      <c r="H8" s="53" t="s">
        <v>3</v>
      </c>
      <c r="I8" s="69" t="s">
        <v>1</v>
      </c>
      <c r="J8" s="9" t="s">
        <v>9</v>
      </c>
      <c r="K8" s="70" t="s">
        <v>3</v>
      </c>
      <c r="L8" s="69" t="s">
        <v>1</v>
      </c>
      <c r="M8" s="9" t="s">
        <v>9</v>
      </c>
      <c r="N8" s="70" t="s">
        <v>3</v>
      </c>
      <c r="O8" s="69" t="s">
        <v>1</v>
      </c>
      <c r="P8" s="9" t="s">
        <v>9</v>
      </c>
      <c r="Q8" s="70" t="s">
        <v>3</v>
      </c>
      <c r="R8" s="52" t="s">
        <v>8</v>
      </c>
      <c r="S8" s="12" t="s">
        <v>2</v>
      </c>
      <c r="T8" s="51" t="s">
        <v>3</v>
      </c>
      <c r="U8" s="52" t="s">
        <v>8</v>
      </c>
      <c r="V8" s="9" t="s">
        <v>2</v>
      </c>
      <c r="W8" s="53" t="s">
        <v>3</v>
      </c>
      <c r="X8" s="52" t="s">
        <v>8</v>
      </c>
      <c r="Y8" s="12" t="s">
        <v>2</v>
      </c>
      <c r="Z8" s="51" t="s">
        <v>3</v>
      </c>
      <c r="AA8" s="52" t="s">
        <v>1</v>
      </c>
      <c r="AB8" s="9" t="s">
        <v>2</v>
      </c>
      <c r="AC8" s="53" t="s">
        <v>3</v>
      </c>
      <c r="AD8" s="52"/>
      <c r="AE8" s="53"/>
      <c r="AF8" s="54"/>
      <c r="AG8" s="54"/>
      <c r="AH8" s="50"/>
      <c r="AI8" s="27"/>
      <c r="AJ8" s="13"/>
      <c r="AK8" s="13"/>
      <c r="AP8" s="8"/>
      <c r="AQ8" s="2"/>
      <c r="AR8" s="2"/>
      <c r="AS8" s="2"/>
      <c r="AT8" s="2"/>
    </row>
    <row r="9" spans="1:46" ht="18.5" x14ac:dyDescent="0.45">
      <c r="A9" s="56" t="s">
        <v>93</v>
      </c>
      <c r="B9" s="96">
        <v>2</v>
      </c>
      <c r="C9" s="76">
        <v>0</v>
      </c>
      <c r="D9" s="77">
        <v>0</v>
      </c>
      <c r="E9" s="78">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SUM(C9:AC9)+(B9*60)</f>
        <v>270</v>
      </c>
      <c r="AE9" s="40">
        <f t="shared" ref="AE9:AE38" si="0">AD9/60</f>
        <v>4.5</v>
      </c>
      <c r="AF9" s="41">
        <f>SUM(F9,I9,L9,O9,R9,U9,X9,AA9,)</f>
        <v>75</v>
      </c>
      <c r="AG9" s="42">
        <f t="shared" ref="AG9:AG38" si="1">SUM(AF9/60)</f>
        <v>1.25</v>
      </c>
      <c r="AH9" s="43">
        <f>SUM(D9,G9,J9,M9,P9,S9,V9,Y9,AB9)</f>
        <v>75</v>
      </c>
      <c r="AI9" s="42">
        <f t="shared" ref="AI9:AI38" si="2">SUM(AH9/60)</f>
        <v>1.25</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4.5</v>
      </c>
      <c r="AF39" s="98" t="s">
        <v>4</v>
      </c>
      <c r="AG39" s="110">
        <f>SUM(AG9:AG38)</f>
        <v>1.25</v>
      </c>
      <c r="AH39" s="99"/>
      <c r="AI39" s="110">
        <f>SUM(AI9:AI38)</f>
        <v>1.25</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6</v>
      </c>
      <c r="AG41" s="104"/>
      <c r="AH41" s="115">
        <v>6</v>
      </c>
      <c r="AI41" s="104"/>
      <c r="AJ41" s="114">
        <v>12</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3</v>
      </c>
      <c r="AG42" s="104"/>
      <c r="AH42" s="104">
        <v>3</v>
      </c>
      <c r="AI42" s="104"/>
      <c r="AJ42" s="104">
        <v>1.5</v>
      </c>
    </row>
    <row r="43" spans="1:46" ht="19.5" customHeight="1" x14ac:dyDescent="0.35">
      <c r="U43" s="1"/>
      <c r="V43" s="1"/>
      <c r="W43" s="1"/>
      <c r="X43" s="1"/>
      <c r="Y43" s="1"/>
      <c r="Z43" s="1"/>
      <c r="AA43" s="1"/>
      <c r="AB43" s="1"/>
      <c r="AC43" s="101"/>
      <c r="AD43" s="105" t="s">
        <v>5</v>
      </c>
      <c r="AE43" s="101"/>
      <c r="AF43" s="106">
        <v>15</v>
      </c>
      <c r="AG43" s="106"/>
      <c r="AH43" s="106">
        <v>15</v>
      </c>
      <c r="AI43" s="106"/>
      <c r="AJ43" s="106">
        <v>15</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f>SUM(AF43/AF42)</f>
        <v>5</v>
      </c>
      <c r="AG45" s="106"/>
      <c r="AH45" s="109">
        <f>SUM(AH43/AH42)</f>
        <v>5</v>
      </c>
      <c r="AI45" s="106"/>
      <c r="AJ45" s="109">
        <f>SUM(AJ43/AJ42)</f>
        <v>10</v>
      </c>
    </row>
    <row r="46" spans="1:46" x14ac:dyDescent="0.35">
      <c r="AF46" s="48"/>
      <c r="AG46" s="48"/>
      <c r="AH46" s="48"/>
      <c r="AI46" s="48"/>
      <c r="AJ46" s="48"/>
    </row>
    <row r="47" spans="1:46" x14ac:dyDescent="0.35">
      <c r="AF47" s="48"/>
      <c r="AG47" s="48"/>
      <c r="AH47" s="48"/>
      <c r="AI47" s="48"/>
      <c r="AJ47" s="48"/>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B6:B8"/>
    <mergeCell ref="A6:A8"/>
    <mergeCell ref="C7:E7"/>
    <mergeCell ref="C6:AC6"/>
    <mergeCell ref="I7:K7"/>
    <mergeCell ref="L7:N7"/>
    <mergeCell ref="F7:H7"/>
    <mergeCell ref="O7:Q7"/>
    <mergeCell ref="R7:T7"/>
    <mergeCell ref="U7:W7"/>
    <mergeCell ref="X7:Z7"/>
    <mergeCell ref="AB41:AE41"/>
    <mergeCell ref="F2:H4"/>
    <mergeCell ref="AJ6:AJ7"/>
    <mergeCell ref="AK6:AK7"/>
    <mergeCell ref="AD6:AD7"/>
    <mergeCell ref="AE6:AE7"/>
    <mergeCell ref="AF6:AF7"/>
    <mergeCell ref="AG6:AG7"/>
    <mergeCell ref="AH6:AH7"/>
    <mergeCell ref="AI6:AI7"/>
    <mergeCell ref="AA7:AC7"/>
  </mergeCells>
  <conditionalFormatting sqref="F9:H38 R9:AC38">
    <cfRule type="cellIs" dxfId="443" priority="59" operator="between">
      <formula>6</formula>
      <formula>10</formula>
    </cfRule>
    <cfRule type="cellIs" dxfId="442" priority="60" operator="greaterThanOrEqual">
      <formula>11</formula>
    </cfRule>
    <cfRule type="cellIs" dxfId="441" priority="61" operator="lessThanOrEqual">
      <formula>5</formula>
    </cfRule>
  </conditionalFormatting>
  <conditionalFormatting sqref="AD9:AD38">
    <cfRule type="cellIs" dxfId="440" priority="56" operator="between">
      <formula>811</formula>
      <formula>1620</formula>
    </cfRule>
    <cfRule type="cellIs" dxfId="439" priority="57" operator="lessThanOrEqual">
      <formula>810</formula>
    </cfRule>
    <cfRule type="cellIs" dxfId="438" priority="58" operator="between">
      <formula>1620</formula>
      <formula>2430</formula>
    </cfRule>
  </conditionalFormatting>
  <conditionalFormatting sqref="AF9:AF38 AJ9:AJ38 AH9:AH38">
    <cfRule type="cellIs" dxfId="437" priority="53" operator="between">
      <formula>541</formula>
      <formula>810</formula>
    </cfRule>
    <cfRule type="cellIs" dxfId="436" priority="54" operator="between">
      <formula>271</formula>
      <formula>540</formula>
    </cfRule>
    <cfRule type="cellIs" dxfId="435" priority="55" operator="lessThanOrEqual">
      <formula>270</formula>
    </cfRule>
  </conditionalFormatting>
  <conditionalFormatting sqref="B9:B38">
    <cfRule type="cellIs" dxfId="434" priority="49" operator="equal">
      <formula>4</formula>
    </cfRule>
    <cfRule type="cellIs" dxfId="433" priority="50" operator="equal">
      <formula>3</formula>
    </cfRule>
    <cfRule type="cellIs" dxfId="432" priority="51" operator="equal">
      <formula>2</formula>
    </cfRule>
    <cfRule type="cellIs" dxfId="431" priority="52" operator="equal">
      <formula>1</formula>
    </cfRule>
  </conditionalFormatting>
  <conditionalFormatting sqref="O9:Q38">
    <cfRule type="cellIs" dxfId="430" priority="37" operator="between">
      <formula>6</formula>
      <formula>10</formula>
    </cfRule>
    <cfRule type="cellIs" dxfId="429" priority="38" operator="greaterThanOrEqual">
      <formula>11</formula>
    </cfRule>
    <cfRule type="cellIs" dxfId="428" priority="39" operator="lessThanOrEqual">
      <formula>5</formula>
    </cfRule>
  </conditionalFormatting>
  <conditionalFormatting sqref="I9:K38">
    <cfRule type="cellIs" dxfId="427" priority="34" operator="between">
      <formula>6</formula>
      <formula>10</formula>
    </cfRule>
    <cfRule type="cellIs" dxfId="426" priority="35" operator="greaterThanOrEqual">
      <formula>11</formula>
    </cfRule>
    <cfRule type="cellIs" dxfId="425" priority="36" operator="lessThanOrEqual">
      <formula>5</formula>
    </cfRule>
  </conditionalFormatting>
  <conditionalFormatting sqref="L9:N38">
    <cfRule type="cellIs" dxfId="424" priority="16" operator="between">
      <formula>6</formula>
      <formula>10</formula>
    </cfRule>
    <cfRule type="cellIs" dxfId="423" priority="17" operator="greaterThanOrEqual">
      <formula>11</formula>
    </cfRule>
    <cfRule type="cellIs" dxfId="422" priority="18" operator="lessThanOrEqual">
      <formula>5</formula>
    </cfRule>
  </conditionalFormatting>
  <conditionalFormatting sqref="L3:L4">
    <cfRule type="cellIs" dxfId="421" priority="1" operator="between">
      <formula>6</formula>
      <formula>10</formula>
    </cfRule>
    <cfRule type="cellIs" dxfId="420" priority="2" operator="greaterThanOrEqual">
      <formula>11</formula>
    </cfRule>
    <cfRule type="cellIs" dxfId="419" priority="3" operator="lessThanOrEqual">
      <formula>5</formula>
    </cfRule>
  </conditionalFormatting>
  <conditionalFormatting sqref="I2">
    <cfRule type="cellIs" dxfId="418" priority="13" operator="between">
      <formula>6</formula>
      <formula>10</formula>
    </cfRule>
    <cfRule type="cellIs" dxfId="417" priority="14" operator="greaterThanOrEqual">
      <formula>11</formula>
    </cfRule>
    <cfRule type="cellIs" dxfId="416" priority="15" operator="lessThanOrEqual">
      <formula>5</formula>
    </cfRule>
  </conditionalFormatting>
  <conditionalFormatting sqref="I3:I4">
    <cfRule type="cellIs" dxfId="415" priority="10" operator="between">
      <formula>6</formula>
      <formula>10</formula>
    </cfRule>
    <cfRule type="cellIs" dxfId="414" priority="11" operator="greaterThanOrEqual">
      <formula>11</formula>
    </cfRule>
    <cfRule type="cellIs" dxfId="413" priority="12" operator="lessThanOrEqual">
      <formula>5</formula>
    </cfRule>
  </conditionalFormatting>
  <conditionalFormatting sqref="J2:J4">
    <cfRule type="cellIs" dxfId="412" priority="7" operator="between">
      <formula>6</formula>
      <formula>10</formula>
    </cfRule>
    <cfRule type="cellIs" dxfId="411" priority="8" operator="greaterThanOrEqual">
      <formula>11</formula>
    </cfRule>
    <cfRule type="cellIs" dxfId="410" priority="9" operator="lessThanOrEqual">
      <formula>5</formula>
    </cfRule>
  </conditionalFormatting>
  <conditionalFormatting sqref="L2">
    <cfRule type="cellIs" dxfId="409" priority="4" operator="between">
      <formula>6</formula>
      <formula>10</formula>
    </cfRule>
    <cfRule type="cellIs" dxfId="408" priority="5" operator="greaterThanOrEqual">
      <formula>11</formula>
    </cfRule>
    <cfRule type="cellIs" dxfId="40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ignoredErrors>
    <ignoredError sqref="AH9:AH38 AJ9:AJ38"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4"/>
  <sheetViews>
    <sheetView zoomScale="50" zoomScaleNormal="50" workbookViewId="0">
      <selection activeCell="Z49" sqref="Z49"/>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406" priority="35" operator="between">
      <formula>6</formula>
      <formula>10</formula>
    </cfRule>
    <cfRule type="cellIs" dxfId="405" priority="36" operator="greaterThanOrEqual">
      <formula>11</formula>
    </cfRule>
    <cfRule type="cellIs" dxfId="404" priority="37" operator="lessThanOrEqual">
      <formula>5</formula>
    </cfRule>
  </conditionalFormatting>
  <conditionalFormatting sqref="AD9:AD38">
    <cfRule type="cellIs" dxfId="403" priority="32" operator="between">
      <formula>811</formula>
      <formula>1620</formula>
    </cfRule>
    <cfRule type="cellIs" dxfId="402" priority="33" operator="lessThanOrEqual">
      <formula>810</formula>
    </cfRule>
    <cfRule type="cellIs" dxfId="401" priority="34" operator="between">
      <formula>1620</formula>
      <formula>2430</formula>
    </cfRule>
  </conditionalFormatting>
  <conditionalFormatting sqref="AF9:AF38 AJ9:AJ38 AH9:AH38">
    <cfRule type="cellIs" dxfId="400" priority="29" operator="between">
      <formula>541</formula>
      <formula>810</formula>
    </cfRule>
    <cfRule type="cellIs" dxfId="399" priority="30" operator="between">
      <formula>271</formula>
      <formula>540</formula>
    </cfRule>
    <cfRule type="cellIs" dxfId="398" priority="31" operator="lessThanOrEqual">
      <formula>270</formula>
    </cfRule>
  </conditionalFormatting>
  <conditionalFormatting sqref="B9:B38">
    <cfRule type="cellIs" dxfId="397" priority="25" operator="equal">
      <formula>4</formula>
    </cfRule>
    <cfRule type="cellIs" dxfId="396" priority="26" operator="equal">
      <formula>3</formula>
    </cfRule>
    <cfRule type="cellIs" dxfId="395" priority="27" operator="equal">
      <formula>2</formula>
    </cfRule>
    <cfRule type="cellIs" dxfId="394" priority="28" operator="equal">
      <formula>1</formula>
    </cfRule>
  </conditionalFormatting>
  <conditionalFormatting sqref="O9:Q38">
    <cfRule type="cellIs" dxfId="393" priority="22" operator="between">
      <formula>6</formula>
      <formula>10</formula>
    </cfRule>
    <cfRule type="cellIs" dxfId="392" priority="23" operator="greaterThanOrEqual">
      <formula>11</formula>
    </cfRule>
    <cfRule type="cellIs" dxfId="391" priority="24" operator="lessThanOrEqual">
      <formula>5</formula>
    </cfRule>
  </conditionalFormatting>
  <conditionalFormatting sqref="I9:K38">
    <cfRule type="cellIs" dxfId="390" priority="19" operator="between">
      <formula>6</formula>
      <formula>10</formula>
    </cfRule>
    <cfRule type="cellIs" dxfId="389" priority="20" operator="greaterThanOrEqual">
      <formula>11</formula>
    </cfRule>
    <cfRule type="cellIs" dxfId="388" priority="21" operator="lessThanOrEqual">
      <formula>5</formula>
    </cfRule>
  </conditionalFormatting>
  <conditionalFormatting sqref="L9:N38">
    <cfRule type="cellIs" dxfId="387" priority="16" operator="between">
      <formula>6</formula>
      <formula>10</formula>
    </cfRule>
    <cfRule type="cellIs" dxfId="386" priority="17" operator="greaterThanOrEqual">
      <formula>11</formula>
    </cfRule>
    <cfRule type="cellIs" dxfId="385" priority="18" operator="lessThanOrEqual">
      <formula>5</formula>
    </cfRule>
  </conditionalFormatting>
  <conditionalFormatting sqref="L3:L4">
    <cfRule type="cellIs" dxfId="384" priority="1" operator="between">
      <formula>6</formula>
      <formula>10</formula>
    </cfRule>
    <cfRule type="cellIs" dxfId="383" priority="2" operator="greaterThanOrEqual">
      <formula>11</formula>
    </cfRule>
    <cfRule type="cellIs" dxfId="382" priority="3" operator="lessThanOrEqual">
      <formula>5</formula>
    </cfRule>
  </conditionalFormatting>
  <conditionalFormatting sqref="I2">
    <cfRule type="cellIs" dxfId="381" priority="13" operator="between">
      <formula>6</formula>
      <formula>10</formula>
    </cfRule>
    <cfRule type="cellIs" dxfId="380" priority="14" operator="greaterThanOrEqual">
      <formula>11</formula>
    </cfRule>
    <cfRule type="cellIs" dxfId="379" priority="15" operator="lessThanOrEqual">
      <formula>5</formula>
    </cfRule>
  </conditionalFormatting>
  <conditionalFormatting sqref="I3:I4">
    <cfRule type="cellIs" dxfId="378" priority="10" operator="between">
      <formula>6</formula>
      <formula>10</formula>
    </cfRule>
    <cfRule type="cellIs" dxfId="377" priority="11" operator="greaterThanOrEqual">
      <formula>11</formula>
    </cfRule>
    <cfRule type="cellIs" dxfId="376" priority="12" operator="lessThanOrEqual">
      <formula>5</formula>
    </cfRule>
  </conditionalFormatting>
  <conditionalFormatting sqref="J2:J4">
    <cfRule type="cellIs" dxfId="375" priority="7" operator="between">
      <formula>6</formula>
      <formula>10</formula>
    </cfRule>
    <cfRule type="cellIs" dxfId="374" priority="8" operator="greaterThanOrEqual">
      <formula>11</formula>
    </cfRule>
    <cfRule type="cellIs" dxfId="373" priority="9" operator="lessThanOrEqual">
      <formula>5</formula>
    </cfRule>
  </conditionalFormatting>
  <conditionalFormatting sqref="L2">
    <cfRule type="cellIs" dxfId="372" priority="4" operator="between">
      <formula>6</formula>
      <formula>10</formula>
    </cfRule>
    <cfRule type="cellIs" dxfId="371" priority="5" operator="greaterThanOrEqual">
      <formula>11</formula>
    </cfRule>
    <cfRule type="cellIs" dxfId="37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ECE839C-B85A-4431-929D-D6D59D96A9AA}">
          <x14:formula1>
            <xm:f>'Baseline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4"/>
  <sheetViews>
    <sheetView zoomScale="50" zoomScaleNormal="50" workbookViewId="0">
      <selection activeCell="AF41" sqref="AF4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369" priority="35" operator="between">
      <formula>6</formula>
      <formula>10</formula>
    </cfRule>
    <cfRule type="cellIs" dxfId="368" priority="36" operator="greaterThanOrEqual">
      <formula>11</formula>
    </cfRule>
    <cfRule type="cellIs" dxfId="367" priority="37" operator="lessThanOrEqual">
      <formula>5</formula>
    </cfRule>
  </conditionalFormatting>
  <conditionalFormatting sqref="AD9:AD38">
    <cfRule type="cellIs" dxfId="366" priority="32" operator="between">
      <formula>811</formula>
      <formula>1620</formula>
    </cfRule>
    <cfRule type="cellIs" dxfId="365" priority="33" operator="lessThanOrEqual">
      <formula>810</formula>
    </cfRule>
    <cfRule type="cellIs" dxfId="364" priority="34" operator="between">
      <formula>1620</formula>
      <formula>2430</formula>
    </cfRule>
  </conditionalFormatting>
  <conditionalFormatting sqref="AF9:AF38 AJ9:AJ38 AH9:AH38">
    <cfRule type="cellIs" dxfId="363" priority="29" operator="between">
      <formula>541</formula>
      <formula>810</formula>
    </cfRule>
    <cfRule type="cellIs" dxfId="362" priority="30" operator="between">
      <formula>271</formula>
      <formula>540</formula>
    </cfRule>
    <cfRule type="cellIs" dxfId="361" priority="31" operator="lessThanOrEqual">
      <formula>270</formula>
    </cfRule>
  </conditionalFormatting>
  <conditionalFormatting sqref="B9:B38">
    <cfRule type="cellIs" dxfId="360" priority="25" operator="equal">
      <formula>4</formula>
    </cfRule>
    <cfRule type="cellIs" dxfId="359" priority="26" operator="equal">
      <formula>3</formula>
    </cfRule>
    <cfRule type="cellIs" dxfId="358" priority="27" operator="equal">
      <formula>2</formula>
    </cfRule>
    <cfRule type="cellIs" dxfId="357" priority="28" operator="equal">
      <formula>1</formula>
    </cfRule>
  </conditionalFormatting>
  <conditionalFormatting sqref="O9:Q38">
    <cfRule type="cellIs" dxfId="356" priority="22" operator="between">
      <formula>6</formula>
      <formula>10</formula>
    </cfRule>
    <cfRule type="cellIs" dxfId="355" priority="23" operator="greaterThanOrEqual">
      <formula>11</formula>
    </cfRule>
    <cfRule type="cellIs" dxfId="354" priority="24" operator="lessThanOrEqual">
      <formula>5</formula>
    </cfRule>
  </conditionalFormatting>
  <conditionalFormatting sqref="I9:K38">
    <cfRule type="cellIs" dxfId="353" priority="19" operator="between">
      <formula>6</formula>
      <formula>10</formula>
    </cfRule>
    <cfRule type="cellIs" dxfId="352" priority="20" operator="greaterThanOrEqual">
      <formula>11</formula>
    </cfRule>
    <cfRule type="cellIs" dxfId="351" priority="21" operator="lessThanOrEqual">
      <formula>5</formula>
    </cfRule>
  </conditionalFormatting>
  <conditionalFormatting sqref="L9:N38">
    <cfRule type="cellIs" dxfId="350" priority="16" operator="between">
      <formula>6</formula>
      <formula>10</formula>
    </cfRule>
    <cfRule type="cellIs" dxfId="349" priority="17" operator="greaterThanOrEqual">
      <formula>11</formula>
    </cfRule>
    <cfRule type="cellIs" dxfId="348" priority="18" operator="lessThanOrEqual">
      <formula>5</formula>
    </cfRule>
  </conditionalFormatting>
  <conditionalFormatting sqref="L3:L4">
    <cfRule type="cellIs" dxfId="347" priority="1" operator="between">
      <formula>6</formula>
      <formula>10</formula>
    </cfRule>
    <cfRule type="cellIs" dxfId="346" priority="2" operator="greaterThanOrEqual">
      <formula>11</formula>
    </cfRule>
    <cfRule type="cellIs" dxfId="345" priority="3" operator="lessThanOrEqual">
      <formula>5</formula>
    </cfRule>
  </conditionalFormatting>
  <conditionalFormatting sqref="I2">
    <cfRule type="cellIs" dxfId="344" priority="13" operator="between">
      <formula>6</formula>
      <formula>10</formula>
    </cfRule>
    <cfRule type="cellIs" dxfId="343" priority="14" operator="greaterThanOrEqual">
      <formula>11</formula>
    </cfRule>
    <cfRule type="cellIs" dxfId="342" priority="15" operator="lessThanOrEqual">
      <formula>5</formula>
    </cfRule>
  </conditionalFormatting>
  <conditionalFormatting sqref="I3:I4">
    <cfRule type="cellIs" dxfId="341" priority="10" operator="between">
      <formula>6</formula>
      <formula>10</formula>
    </cfRule>
    <cfRule type="cellIs" dxfId="340" priority="11" operator="greaterThanOrEqual">
      <formula>11</formula>
    </cfRule>
    <cfRule type="cellIs" dxfId="339" priority="12" operator="lessThanOrEqual">
      <formula>5</formula>
    </cfRule>
  </conditionalFormatting>
  <conditionalFormatting sqref="J2:J4">
    <cfRule type="cellIs" dxfId="338" priority="7" operator="between">
      <formula>6</formula>
      <formula>10</formula>
    </cfRule>
    <cfRule type="cellIs" dxfId="337" priority="8" operator="greaterThanOrEqual">
      <formula>11</formula>
    </cfRule>
    <cfRule type="cellIs" dxfId="336" priority="9" operator="lessThanOrEqual">
      <formula>5</formula>
    </cfRule>
  </conditionalFormatting>
  <conditionalFormatting sqref="L2">
    <cfRule type="cellIs" dxfId="335" priority="4" operator="between">
      <formula>6</formula>
      <formula>10</formula>
    </cfRule>
    <cfRule type="cellIs" dxfId="334" priority="5" operator="greaterThanOrEqual">
      <formula>11</formula>
    </cfRule>
    <cfRule type="cellIs" dxfId="333"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8FBF904-15C9-42DA-A75D-07E7D609BCCC}">
          <x14:formula1>
            <xm:f>'Baseline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4"/>
  <sheetViews>
    <sheetView zoomScale="50" zoomScaleNormal="50" workbookViewId="0">
      <selection activeCell="Z49" sqref="Z49"/>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332" priority="35" operator="between">
      <formula>6</formula>
      <formula>10</formula>
    </cfRule>
    <cfRule type="cellIs" dxfId="331" priority="36" operator="greaterThanOrEqual">
      <formula>11</formula>
    </cfRule>
    <cfRule type="cellIs" dxfId="330" priority="37" operator="lessThanOrEqual">
      <formula>5</formula>
    </cfRule>
  </conditionalFormatting>
  <conditionalFormatting sqref="AD9:AD38">
    <cfRule type="cellIs" dxfId="329" priority="32" operator="between">
      <formula>811</formula>
      <formula>1620</formula>
    </cfRule>
    <cfRule type="cellIs" dxfId="328" priority="33" operator="lessThanOrEqual">
      <formula>810</formula>
    </cfRule>
    <cfRule type="cellIs" dxfId="327" priority="34" operator="between">
      <formula>1620</formula>
      <formula>2430</formula>
    </cfRule>
  </conditionalFormatting>
  <conditionalFormatting sqref="AF9:AF38 AJ9:AJ38 AH9:AH38">
    <cfRule type="cellIs" dxfId="326" priority="29" operator="between">
      <formula>541</formula>
      <formula>810</formula>
    </cfRule>
    <cfRule type="cellIs" dxfId="325" priority="30" operator="between">
      <formula>271</formula>
      <formula>540</formula>
    </cfRule>
    <cfRule type="cellIs" dxfId="324" priority="31" operator="lessThanOrEqual">
      <formula>270</formula>
    </cfRule>
  </conditionalFormatting>
  <conditionalFormatting sqref="B9:B38">
    <cfRule type="cellIs" dxfId="323" priority="25" operator="equal">
      <formula>4</formula>
    </cfRule>
    <cfRule type="cellIs" dxfId="322" priority="26" operator="equal">
      <formula>3</formula>
    </cfRule>
    <cfRule type="cellIs" dxfId="321" priority="27" operator="equal">
      <formula>2</formula>
    </cfRule>
    <cfRule type="cellIs" dxfId="320" priority="28" operator="equal">
      <formula>1</formula>
    </cfRule>
  </conditionalFormatting>
  <conditionalFormatting sqref="O9:Q38">
    <cfRule type="cellIs" dxfId="319" priority="22" operator="between">
      <formula>6</formula>
      <formula>10</formula>
    </cfRule>
    <cfRule type="cellIs" dxfId="318" priority="23" operator="greaterThanOrEqual">
      <formula>11</formula>
    </cfRule>
    <cfRule type="cellIs" dxfId="317" priority="24" operator="lessThanOrEqual">
      <formula>5</formula>
    </cfRule>
  </conditionalFormatting>
  <conditionalFormatting sqref="I9:K38">
    <cfRule type="cellIs" dxfId="316" priority="19" operator="between">
      <formula>6</formula>
      <formula>10</formula>
    </cfRule>
    <cfRule type="cellIs" dxfId="315" priority="20" operator="greaterThanOrEqual">
      <formula>11</formula>
    </cfRule>
    <cfRule type="cellIs" dxfId="314" priority="21" operator="lessThanOrEqual">
      <formula>5</formula>
    </cfRule>
  </conditionalFormatting>
  <conditionalFormatting sqref="L9:N38">
    <cfRule type="cellIs" dxfId="313" priority="16" operator="between">
      <formula>6</formula>
      <formula>10</formula>
    </cfRule>
    <cfRule type="cellIs" dxfId="312" priority="17" operator="greaterThanOrEqual">
      <formula>11</formula>
    </cfRule>
    <cfRule type="cellIs" dxfId="311" priority="18" operator="lessThanOrEqual">
      <formula>5</formula>
    </cfRule>
  </conditionalFormatting>
  <conditionalFormatting sqref="L3:L4">
    <cfRule type="cellIs" dxfId="310" priority="1" operator="between">
      <formula>6</formula>
      <formula>10</formula>
    </cfRule>
    <cfRule type="cellIs" dxfId="309" priority="2" operator="greaterThanOrEqual">
      <formula>11</formula>
    </cfRule>
    <cfRule type="cellIs" dxfId="308" priority="3" operator="lessThanOrEqual">
      <formula>5</formula>
    </cfRule>
  </conditionalFormatting>
  <conditionalFormatting sqref="I2">
    <cfRule type="cellIs" dxfId="307" priority="13" operator="between">
      <formula>6</formula>
      <formula>10</formula>
    </cfRule>
    <cfRule type="cellIs" dxfId="306" priority="14" operator="greaterThanOrEqual">
      <formula>11</formula>
    </cfRule>
    <cfRule type="cellIs" dxfId="305" priority="15" operator="lessThanOrEqual">
      <formula>5</formula>
    </cfRule>
  </conditionalFormatting>
  <conditionalFormatting sqref="I3:I4">
    <cfRule type="cellIs" dxfId="304" priority="10" operator="between">
      <formula>6</formula>
      <formula>10</formula>
    </cfRule>
    <cfRule type="cellIs" dxfId="303" priority="11" operator="greaterThanOrEqual">
      <formula>11</formula>
    </cfRule>
    <cfRule type="cellIs" dxfId="302" priority="12" operator="lessThanOrEqual">
      <formula>5</formula>
    </cfRule>
  </conditionalFormatting>
  <conditionalFormatting sqref="J2:J4">
    <cfRule type="cellIs" dxfId="301" priority="7" operator="between">
      <formula>6</formula>
      <formula>10</formula>
    </cfRule>
    <cfRule type="cellIs" dxfId="300" priority="8" operator="greaterThanOrEqual">
      <formula>11</formula>
    </cfRule>
    <cfRule type="cellIs" dxfId="299" priority="9" operator="lessThanOrEqual">
      <formula>5</formula>
    </cfRule>
  </conditionalFormatting>
  <conditionalFormatting sqref="L2">
    <cfRule type="cellIs" dxfId="298" priority="4" operator="between">
      <formula>6</formula>
      <formula>10</formula>
    </cfRule>
    <cfRule type="cellIs" dxfId="297" priority="5" operator="greaterThanOrEqual">
      <formula>11</formula>
    </cfRule>
    <cfRule type="cellIs" dxfId="296"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47DF12F-80C9-4F0F-BAA5-903CA0835277}">
          <x14:formula1>
            <xm:f>'Baseline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4"/>
  <sheetViews>
    <sheetView zoomScale="50" zoomScaleNormal="50" workbookViewId="0">
      <selection activeCell="Y47" sqref="Y47"/>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295" priority="35" operator="between">
      <formula>6</formula>
      <formula>10</formula>
    </cfRule>
    <cfRule type="cellIs" dxfId="294" priority="36" operator="greaterThanOrEqual">
      <formula>11</formula>
    </cfRule>
    <cfRule type="cellIs" dxfId="293" priority="37" operator="lessThanOrEqual">
      <formula>5</formula>
    </cfRule>
  </conditionalFormatting>
  <conditionalFormatting sqref="AD9:AD38">
    <cfRule type="cellIs" dxfId="292" priority="32" operator="between">
      <formula>811</formula>
      <formula>1620</formula>
    </cfRule>
    <cfRule type="cellIs" dxfId="291" priority="33" operator="lessThanOrEqual">
      <formula>810</formula>
    </cfRule>
    <cfRule type="cellIs" dxfId="290" priority="34" operator="between">
      <formula>1620</formula>
      <formula>2430</formula>
    </cfRule>
  </conditionalFormatting>
  <conditionalFormatting sqref="AF9:AF38 AJ9:AJ38 AH9:AH38">
    <cfRule type="cellIs" dxfId="289" priority="29" operator="between">
      <formula>541</formula>
      <formula>810</formula>
    </cfRule>
    <cfRule type="cellIs" dxfId="288" priority="30" operator="between">
      <formula>271</formula>
      <formula>540</formula>
    </cfRule>
    <cfRule type="cellIs" dxfId="287" priority="31" operator="lessThanOrEqual">
      <formula>270</formula>
    </cfRule>
  </conditionalFormatting>
  <conditionalFormatting sqref="B9:B38">
    <cfRule type="cellIs" dxfId="286" priority="25" operator="equal">
      <formula>4</formula>
    </cfRule>
    <cfRule type="cellIs" dxfId="285" priority="26" operator="equal">
      <formula>3</formula>
    </cfRule>
    <cfRule type="cellIs" dxfId="284" priority="27" operator="equal">
      <formula>2</formula>
    </cfRule>
    <cfRule type="cellIs" dxfId="283" priority="28" operator="equal">
      <formula>1</formula>
    </cfRule>
  </conditionalFormatting>
  <conditionalFormatting sqref="O9:Q38">
    <cfRule type="cellIs" dxfId="282" priority="22" operator="between">
      <formula>6</formula>
      <formula>10</formula>
    </cfRule>
    <cfRule type="cellIs" dxfId="281" priority="23" operator="greaterThanOrEqual">
      <formula>11</formula>
    </cfRule>
    <cfRule type="cellIs" dxfId="280" priority="24" operator="lessThanOrEqual">
      <formula>5</formula>
    </cfRule>
  </conditionalFormatting>
  <conditionalFormatting sqref="I9:K38">
    <cfRule type="cellIs" dxfId="279" priority="19" operator="between">
      <formula>6</formula>
      <formula>10</formula>
    </cfRule>
    <cfRule type="cellIs" dxfId="278" priority="20" operator="greaterThanOrEqual">
      <formula>11</formula>
    </cfRule>
    <cfRule type="cellIs" dxfId="277" priority="21" operator="lessThanOrEqual">
      <formula>5</formula>
    </cfRule>
  </conditionalFormatting>
  <conditionalFormatting sqref="L9:N38">
    <cfRule type="cellIs" dxfId="276" priority="16" operator="between">
      <formula>6</formula>
      <formula>10</formula>
    </cfRule>
    <cfRule type="cellIs" dxfId="275" priority="17" operator="greaterThanOrEqual">
      <formula>11</formula>
    </cfRule>
    <cfRule type="cellIs" dxfId="274" priority="18" operator="lessThanOrEqual">
      <formula>5</formula>
    </cfRule>
  </conditionalFormatting>
  <conditionalFormatting sqref="L3:L4">
    <cfRule type="cellIs" dxfId="273" priority="1" operator="between">
      <formula>6</formula>
      <formula>10</formula>
    </cfRule>
    <cfRule type="cellIs" dxfId="272" priority="2" operator="greaterThanOrEqual">
      <formula>11</formula>
    </cfRule>
    <cfRule type="cellIs" dxfId="271" priority="3" operator="lessThanOrEqual">
      <formula>5</formula>
    </cfRule>
  </conditionalFormatting>
  <conditionalFormatting sqref="I2">
    <cfRule type="cellIs" dxfId="270" priority="13" operator="between">
      <formula>6</formula>
      <formula>10</formula>
    </cfRule>
    <cfRule type="cellIs" dxfId="269" priority="14" operator="greaterThanOrEqual">
      <formula>11</formula>
    </cfRule>
    <cfRule type="cellIs" dxfId="268" priority="15" operator="lessThanOrEqual">
      <formula>5</formula>
    </cfRule>
  </conditionalFormatting>
  <conditionalFormatting sqref="I3:I4">
    <cfRule type="cellIs" dxfId="267" priority="10" operator="between">
      <formula>6</formula>
      <formula>10</formula>
    </cfRule>
    <cfRule type="cellIs" dxfId="266" priority="11" operator="greaterThanOrEqual">
      <formula>11</formula>
    </cfRule>
    <cfRule type="cellIs" dxfId="265" priority="12" operator="lessThanOrEqual">
      <formula>5</formula>
    </cfRule>
  </conditionalFormatting>
  <conditionalFormatting sqref="J2:J4">
    <cfRule type="cellIs" dxfId="264" priority="7" operator="between">
      <formula>6</formula>
      <formula>10</formula>
    </cfRule>
    <cfRule type="cellIs" dxfId="263" priority="8" operator="greaterThanOrEqual">
      <formula>11</formula>
    </cfRule>
    <cfRule type="cellIs" dxfId="262" priority="9" operator="lessThanOrEqual">
      <formula>5</formula>
    </cfRule>
  </conditionalFormatting>
  <conditionalFormatting sqref="L2">
    <cfRule type="cellIs" dxfId="261" priority="4" operator="between">
      <formula>6</formula>
      <formula>10</formula>
    </cfRule>
    <cfRule type="cellIs" dxfId="260" priority="5" operator="greaterThanOrEqual">
      <formula>11</formula>
    </cfRule>
    <cfRule type="cellIs" dxfId="259"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64A116F-0AC5-41AD-9D04-7C0E36247128}">
          <x14:formula1>
            <xm:f>'Baseline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4"/>
  <sheetViews>
    <sheetView zoomScale="50" zoomScaleNormal="50" workbookViewId="0">
      <selection activeCell="AG48" sqref="AG4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258" priority="35" operator="between">
      <formula>6</formula>
      <formula>10</formula>
    </cfRule>
    <cfRule type="cellIs" dxfId="257" priority="36" operator="greaterThanOrEqual">
      <formula>11</formula>
    </cfRule>
    <cfRule type="cellIs" dxfId="256" priority="37" operator="lessThanOrEqual">
      <formula>5</formula>
    </cfRule>
  </conditionalFormatting>
  <conditionalFormatting sqref="AD9:AD38">
    <cfRule type="cellIs" dxfId="255" priority="32" operator="between">
      <formula>811</formula>
      <formula>1620</formula>
    </cfRule>
    <cfRule type="cellIs" dxfId="254" priority="33" operator="lessThanOrEqual">
      <formula>810</formula>
    </cfRule>
    <cfRule type="cellIs" dxfId="253" priority="34" operator="between">
      <formula>1620</formula>
      <formula>2430</formula>
    </cfRule>
  </conditionalFormatting>
  <conditionalFormatting sqref="AF9:AF38 AJ9:AJ38 AH9:AH38">
    <cfRule type="cellIs" dxfId="252" priority="29" operator="between">
      <formula>541</formula>
      <formula>810</formula>
    </cfRule>
    <cfRule type="cellIs" dxfId="251" priority="30" operator="between">
      <formula>271</formula>
      <formula>540</formula>
    </cfRule>
    <cfRule type="cellIs" dxfId="250" priority="31" operator="lessThanOrEqual">
      <formula>270</formula>
    </cfRule>
  </conditionalFormatting>
  <conditionalFormatting sqref="B9:B38">
    <cfRule type="cellIs" dxfId="249" priority="25" operator="equal">
      <formula>4</formula>
    </cfRule>
    <cfRule type="cellIs" dxfId="248" priority="26" operator="equal">
      <formula>3</formula>
    </cfRule>
    <cfRule type="cellIs" dxfId="247" priority="27" operator="equal">
      <formula>2</formula>
    </cfRule>
    <cfRule type="cellIs" dxfId="246" priority="28" operator="equal">
      <formula>1</formula>
    </cfRule>
  </conditionalFormatting>
  <conditionalFormatting sqref="O9:Q38">
    <cfRule type="cellIs" dxfId="245" priority="22" operator="between">
      <formula>6</formula>
      <formula>10</formula>
    </cfRule>
    <cfRule type="cellIs" dxfId="244" priority="23" operator="greaterThanOrEqual">
      <formula>11</formula>
    </cfRule>
    <cfRule type="cellIs" dxfId="243" priority="24" operator="lessThanOrEqual">
      <formula>5</formula>
    </cfRule>
  </conditionalFormatting>
  <conditionalFormatting sqref="I9:K38">
    <cfRule type="cellIs" dxfId="242" priority="19" operator="between">
      <formula>6</formula>
      <formula>10</formula>
    </cfRule>
    <cfRule type="cellIs" dxfId="241" priority="20" operator="greaterThanOrEqual">
      <formula>11</formula>
    </cfRule>
    <cfRule type="cellIs" dxfId="240" priority="21" operator="lessThanOrEqual">
      <formula>5</formula>
    </cfRule>
  </conditionalFormatting>
  <conditionalFormatting sqref="L9:N38">
    <cfRule type="cellIs" dxfId="239" priority="16" operator="between">
      <formula>6</formula>
      <formula>10</formula>
    </cfRule>
    <cfRule type="cellIs" dxfId="238" priority="17" operator="greaterThanOrEqual">
      <formula>11</formula>
    </cfRule>
    <cfRule type="cellIs" dxfId="237" priority="18" operator="lessThanOrEqual">
      <formula>5</formula>
    </cfRule>
  </conditionalFormatting>
  <conditionalFormatting sqref="L3:L4">
    <cfRule type="cellIs" dxfId="236" priority="1" operator="between">
      <formula>6</formula>
      <formula>10</formula>
    </cfRule>
    <cfRule type="cellIs" dxfId="235" priority="2" operator="greaterThanOrEqual">
      <formula>11</formula>
    </cfRule>
    <cfRule type="cellIs" dxfId="234" priority="3" operator="lessThanOrEqual">
      <formula>5</formula>
    </cfRule>
  </conditionalFormatting>
  <conditionalFormatting sqref="I2">
    <cfRule type="cellIs" dxfId="233" priority="13" operator="between">
      <formula>6</formula>
      <formula>10</formula>
    </cfRule>
    <cfRule type="cellIs" dxfId="232" priority="14" operator="greaterThanOrEqual">
      <formula>11</formula>
    </cfRule>
    <cfRule type="cellIs" dxfId="231" priority="15" operator="lessThanOrEqual">
      <formula>5</formula>
    </cfRule>
  </conditionalFormatting>
  <conditionalFormatting sqref="I3:I4">
    <cfRule type="cellIs" dxfId="230" priority="10" operator="between">
      <formula>6</formula>
      <formula>10</formula>
    </cfRule>
    <cfRule type="cellIs" dxfId="229" priority="11" operator="greaterThanOrEqual">
      <formula>11</formula>
    </cfRule>
    <cfRule type="cellIs" dxfId="228" priority="12" operator="lessThanOrEqual">
      <formula>5</formula>
    </cfRule>
  </conditionalFormatting>
  <conditionalFormatting sqref="J2:J4">
    <cfRule type="cellIs" dxfId="227" priority="7" operator="between">
      <formula>6</formula>
      <formula>10</formula>
    </cfRule>
    <cfRule type="cellIs" dxfId="226" priority="8" operator="greaterThanOrEqual">
      <formula>11</formula>
    </cfRule>
    <cfRule type="cellIs" dxfId="225" priority="9" operator="lessThanOrEqual">
      <formula>5</formula>
    </cfRule>
  </conditionalFormatting>
  <conditionalFormatting sqref="L2">
    <cfRule type="cellIs" dxfId="224" priority="4" operator="between">
      <formula>6</formula>
      <formula>10</formula>
    </cfRule>
    <cfRule type="cellIs" dxfId="223" priority="5" operator="greaterThanOrEqual">
      <formula>11</formula>
    </cfRule>
    <cfRule type="cellIs" dxfId="222"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C4967C-4AEA-4F7C-B928-A59C69601C9C}">
          <x14:formula1>
            <xm:f>'Baseline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4"/>
  <sheetViews>
    <sheetView zoomScale="50" zoomScaleNormal="50" workbookViewId="0">
      <selection activeCell="AG48" sqref="AG4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70"/>
      <c r="G4" s="170"/>
      <c r="H4" s="171"/>
      <c r="I4" s="29" t="s">
        <v>16</v>
      </c>
      <c r="J4" s="10">
        <v>11</v>
      </c>
      <c r="K4" s="75" t="s">
        <v>13</v>
      </c>
      <c r="L4" s="10">
        <v>15</v>
      </c>
      <c r="AD4" s="4"/>
      <c r="AE4" s="4"/>
      <c r="AF4" s="4"/>
      <c r="AG4" s="4"/>
      <c r="AH4" s="4"/>
      <c r="AI4" s="4"/>
      <c r="AJ4" s="4"/>
      <c r="AK4" s="4"/>
    </row>
    <row r="5" spans="1:46" ht="19" thickBot="1" x14ac:dyDescent="0.5">
      <c r="I5" s="119"/>
      <c r="J5" s="118"/>
      <c r="K5" s="120"/>
      <c r="L5" s="118"/>
      <c r="AD5" s="4"/>
      <c r="AE5" s="4"/>
      <c r="AF5" s="4"/>
      <c r="AG5" s="4"/>
      <c r="AH5" s="4"/>
      <c r="AI5" s="4"/>
      <c r="AJ5" s="4"/>
      <c r="AK5" s="4"/>
    </row>
    <row r="6" spans="1:46" ht="31.4" customHeight="1" x14ac:dyDescent="0.45">
      <c r="A6" s="194" t="s">
        <v>10</v>
      </c>
      <c r="B6" s="191" t="s">
        <v>22</v>
      </c>
      <c r="C6" s="200" t="s">
        <v>56</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5">
      <c r="A7" s="195"/>
      <c r="B7" s="192"/>
      <c r="C7" s="197" t="s">
        <v>77</v>
      </c>
      <c r="D7" s="198"/>
      <c r="E7" s="199"/>
      <c r="F7" s="203" t="s">
        <v>0</v>
      </c>
      <c r="G7" s="204"/>
      <c r="H7" s="205"/>
      <c r="I7" s="203" t="s">
        <v>60</v>
      </c>
      <c r="J7" s="204"/>
      <c r="K7" s="205"/>
      <c r="L7" s="203" t="s">
        <v>58</v>
      </c>
      <c r="M7" s="204"/>
      <c r="N7" s="205"/>
      <c r="O7" s="203" t="s">
        <v>63</v>
      </c>
      <c r="P7" s="204"/>
      <c r="Q7" s="205"/>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45">
      <c r="A8" s="196"/>
      <c r="B8" s="193"/>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5" x14ac:dyDescent="0.45">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5" x14ac:dyDescent="0.45">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5" x14ac:dyDescent="0.45">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5" x14ac:dyDescent="0.45">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5" x14ac:dyDescent="0.45">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5" x14ac:dyDescent="0.45">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5" x14ac:dyDescent="0.45">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5" x14ac:dyDescent="0.45">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5" x14ac:dyDescent="0.45">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5" x14ac:dyDescent="0.45">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5" x14ac:dyDescent="0.45">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5" x14ac:dyDescent="0.45">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5" x14ac:dyDescent="0.45">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5" x14ac:dyDescent="0.45">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5" x14ac:dyDescent="0.45">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45">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45">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5" x14ac:dyDescent="0.45">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5" x14ac:dyDescent="0.45">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5" x14ac:dyDescent="0.45">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5" x14ac:dyDescent="0.45">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5" x14ac:dyDescent="0.45">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5" x14ac:dyDescent="0.45">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5" x14ac:dyDescent="0.45">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5" x14ac:dyDescent="0.45">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5" x14ac:dyDescent="0.45">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5" x14ac:dyDescent="0.45">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5" x14ac:dyDescent="0.45">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5" x14ac:dyDescent="0.45">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 thickBot="1" x14ac:dyDescent="0.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4">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550000000000000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4">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3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35">
      <c r="U43" s="1"/>
      <c r="V43" s="1"/>
      <c r="W43" s="1"/>
      <c r="X43" s="1"/>
      <c r="Y43" s="1"/>
      <c r="Z43" s="1"/>
      <c r="AA43" s="1"/>
      <c r="AB43" s="1"/>
      <c r="AC43" s="101"/>
      <c r="AD43" s="105" t="s">
        <v>5</v>
      </c>
      <c r="AE43" s="101"/>
      <c r="AF43" s="106">
        <v>0</v>
      </c>
      <c r="AG43" s="106"/>
      <c r="AH43" s="106">
        <v>0</v>
      </c>
      <c r="AI43" s="106"/>
      <c r="AJ43" s="106">
        <v>0</v>
      </c>
    </row>
    <row r="44" spans="1:46" ht="8.25" customHeight="1" x14ac:dyDescent="0.35">
      <c r="U44" s="1"/>
      <c r="V44" s="1"/>
      <c r="W44" s="1"/>
      <c r="X44" s="1"/>
      <c r="Y44" s="1"/>
      <c r="Z44" s="1"/>
      <c r="AA44" s="1"/>
      <c r="AB44" s="1"/>
      <c r="AC44" s="101"/>
      <c r="AD44" s="105"/>
      <c r="AE44" s="101"/>
      <c r="AF44" s="106"/>
      <c r="AG44" s="106"/>
      <c r="AH44" s="106"/>
      <c r="AI44" s="106"/>
      <c r="AJ44" s="106"/>
    </row>
    <row r="45" spans="1:46" ht="24.4" customHeight="1" x14ac:dyDescent="0.35">
      <c r="AC45" s="107"/>
      <c r="AD45" s="108" t="s">
        <v>18</v>
      </c>
      <c r="AE45" s="107"/>
      <c r="AF45" s="109" t="e">
        <f>SUM(AF43/AF42)</f>
        <v>#DIV/0!</v>
      </c>
      <c r="AG45" s="106"/>
      <c r="AH45" s="109" t="e">
        <f>SUM(AH43/AH42)</f>
        <v>#DIV/0!</v>
      </c>
      <c r="AI45" s="106"/>
      <c r="AJ45" s="109" t="e">
        <f>SUM(AJ43/AJ42)</f>
        <v>#DIV/0!</v>
      </c>
    </row>
    <row r="46" spans="1:46" x14ac:dyDescent="0.35">
      <c r="AF46" s="94"/>
      <c r="AG46" s="94"/>
      <c r="AH46" s="94"/>
      <c r="AI46" s="94"/>
      <c r="AJ46" s="94"/>
    </row>
    <row r="47" spans="1:46" x14ac:dyDescent="0.35">
      <c r="AF47" s="94"/>
      <c r="AG47" s="94"/>
      <c r="AH47" s="94"/>
      <c r="AI47" s="94"/>
      <c r="AJ47" s="94"/>
    </row>
    <row r="48" spans="1:46" x14ac:dyDescent="0.35">
      <c r="AD48" s="5"/>
      <c r="AE48" s="5"/>
      <c r="AF48" s="5"/>
      <c r="AG48" s="5"/>
      <c r="AH48" s="5"/>
      <c r="AI48" s="5"/>
    </row>
    <row r="49" spans="30:35" x14ac:dyDescent="0.35">
      <c r="AD49" s="5"/>
      <c r="AE49" s="5"/>
      <c r="AF49" s="5"/>
      <c r="AG49" s="5"/>
      <c r="AH49" s="5"/>
      <c r="AI49" s="5"/>
    </row>
    <row r="54" spans="30:35" x14ac:dyDescent="0.3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B41:AE41"/>
    <mergeCell ref="AF6:AF7"/>
    <mergeCell ref="AG6:AG7"/>
    <mergeCell ref="AH6:AH7"/>
    <mergeCell ref="AI6:AI7"/>
    <mergeCell ref="AA7:AC7"/>
  </mergeCells>
  <conditionalFormatting sqref="F9:H38 R9:AC38">
    <cfRule type="cellIs" dxfId="221" priority="35" operator="between">
      <formula>6</formula>
      <formula>10</formula>
    </cfRule>
    <cfRule type="cellIs" dxfId="220" priority="36" operator="greaterThanOrEqual">
      <formula>11</formula>
    </cfRule>
    <cfRule type="cellIs" dxfId="219" priority="37" operator="lessThanOrEqual">
      <formula>5</formula>
    </cfRule>
  </conditionalFormatting>
  <conditionalFormatting sqref="AD9:AD38">
    <cfRule type="cellIs" dxfId="218" priority="32" operator="between">
      <formula>811</formula>
      <formula>1620</formula>
    </cfRule>
    <cfRule type="cellIs" dxfId="217" priority="33" operator="lessThanOrEqual">
      <formula>810</formula>
    </cfRule>
    <cfRule type="cellIs" dxfId="216" priority="34" operator="between">
      <formula>1620</formula>
      <formula>2430</formula>
    </cfRule>
  </conditionalFormatting>
  <conditionalFormatting sqref="AF9:AF38 AJ9:AJ38 AH9:AH38">
    <cfRule type="cellIs" dxfId="215" priority="29" operator="between">
      <formula>541</formula>
      <formula>810</formula>
    </cfRule>
    <cfRule type="cellIs" dxfId="214" priority="30" operator="between">
      <formula>271</formula>
      <formula>540</formula>
    </cfRule>
    <cfRule type="cellIs" dxfId="213" priority="31" operator="lessThanOrEqual">
      <formula>270</formula>
    </cfRule>
  </conditionalFormatting>
  <conditionalFormatting sqref="B9:B38">
    <cfRule type="cellIs" dxfId="212" priority="25" operator="equal">
      <formula>4</formula>
    </cfRule>
    <cfRule type="cellIs" dxfId="211" priority="26" operator="equal">
      <formula>3</formula>
    </cfRule>
    <cfRule type="cellIs" dxfId="210" priority="27" operator="equal">
      <formula>2</formula>
    </cfRule>
    <cfRule type="cellIs" dxfId="209" priority="28" operator="equal">
      <formula>1</formula>
    </cfRule>
  </conditionalFormatting>
  <conditionalFormatting sqref="O9:Q38">
    <cfRule type="cellIs" dxfId="208" priority="22" operator="between">
      <formula>6</formula>
      <formula>10</formula>
    </cfRule>
    <cfRule type="cellIs" dxfId="207" priority="23" operator="greaterThanOrEqual">
      <formula>11</formula>
    </cfRule>
    <cfRule type="cellIs" dxfId="206" priority="24" operator="lessThanOrEqual">
      <formula>5</formula>
    </cfRule>
  </conditionalFormatting>
  <conditionalFormatting sqref="I9:K38">
    <cfRule type="cellIs" dxfId="205" priority="19" operator="between">
      <formula>6</formula>
      <formula>10</formula>
    </cfRule>
    <cfRule type="cellIs" dxfId="204" priority="20" operator="greaterThanOrEqual">
      <formula>11</formula>
    </cfRule>
    <cfRule type="cellIs" dxfId="203" priority="21" operator="lessThanOrEqual">
      <formula>5</formula>
    </cfRule>
  </conditionalFormatting>
  <conditionalFormatting sqref="L9:N38">
    <cfRule type="cellIs" dxfId="202" priority="16" operator="between">
      <formula>6</formula>
      <formula>10</formula>
    </cfRule>
    <cfRule type="cellIs" dxfId="201" priority="17" operator="greaterThanOrEqual">
      <formula>11</formula>
    </cfRule>
    <cfRule type="cellIs" dxfId="200" priority="18" operator="lessThanOrEqual">
      <formula>5</formula>
    </cfRule>
  </conditionalFormatting>
  <conditionalFormatting sqref="L3:L4">
    <cfRule type="cellIs" dxfId="199" priority="1" operator="between">
      <formula>6</formula>
      <formula>10</formula>
    </cfRule>
    <cfRule type="cellIs" dxfId="198" priority="2" operator="greaterThanOrEqual">
      <formula>11</formula>
    </cfRule>
    <cfRule type="cellIs" dxfId="197" priority="3" operator="lessThanOrEqual">
      <formula>5</formula>
    </cfRule>
  </conditionalFormatting>
  <conditionalFormatting sqref="I2">
    <cfRule type="cellIs" dxfId="196" priority="13" operator="between">
      <formula>6</formula>
      <formula>10</formula>
    </cfRule>
    <cfRule type="cellIs" dxfId="195" priority="14" operator="greaterThanOrEqual">
      <formula>11</formula>
    </cfRule>
    <cfRule type="cellIs" dxfId="194" priority="15" operator="lessThanOrEqual">
      <formula>5</formula>
    </cfRule>
  </conditionalFormatting>
  <conditionalFormatting sqref="I3:I4">
    <cfRule type="cellIs" dxfId="193" priority="10" operator="between">
      <formula>6</formula>
      <formula>10</formula>
    </cfRule>
    <cfRule type="cellIs" dxfId="192" priority="11" operator="greaterThanOrEqual">
      <formula>11</formula>
    </cfRule>
    <cfRule type="cellIs" dxfId="191" priority="12" operator="lessThanOrEqual">
      <formula>5</formula>
    </cfRule>
  </conditionalFormatting>
  <conditionalFormatting sqref="J2:J4">
    <cfRule type="cellIs" dxfId="190" priority="7" operator="between">
      <formula>6</formula>
      <formula>10</formula>
    </cfRule>
    <cfRule type="cellIs" dxfId="189" priority="8" operator="greaterThanOrEqual">
      <formula>11</formula>
    </cfRule>
    <cfRule type="cellIs" dxfId="188" priority="9" operator="lessThanOrEqual">
      <formula>5</formula>
    </cfRule>
  </conditionalFormatting>
  <conditionalFormatting sqref="L2">
    <cfRule type="cellIs" dxfId="187" priority="4" operator="between">
      <formula>6</formula>
      <formula>10</formula>
    </cfRule>
    <cfRule type="cellIs" dxfId="186" priority="5" operator="greaterThanOrEqual">
      <formula>11</formula>
    </cfRule>
    <cfRule type="cellIs" dxfId="185"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5272A12-59A0-4980-A780-CB711C9D19DD}">
          <x14:formula1>
            <xm:f>'Baseline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34D3F1C6407349A36C4118ADCA813D" ma:contentTypeVersion="8" ma:contentTypeDescription="Create a new document." ma:contentTypeScope="" ma:versionID="66673069aeda56a18a3499b3a7621891">
  <xsd:schema xmlns:xsd="http://www.w3.org/2001/XMLSchema" xmlns:xs="http://www.w3.org/2001/XMLSchema" xmlns:p="http://schemas.microsoft.com/office/2006/metadata/properties" xmlns:ns2="ce5d4efa-f8fd-4ac7-a57b-e558467bf27b" xmlns:ns3="5af1c089-96cc-414f-bf7f-a54670e67a8c" targetNamespace="http://schemas.microsoft.com/office/2006/metadata/properties" ma:root="true" ma:fieldsID="46b3dd02fb9243f4b67ee2622563b322" ns2:_="" ns3:_="">
    <xsd:import namespace="ce5d4efa-f8fd-4ac7-a57b-e558467bf27b"/>
    <xsd:import namespace="5af1c089-96cc-414f-bf7f-a54670e67a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d4efa-f8fd-4ac7-a57b-e558467bf2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f1c089-96cc-414f-bf7f-a54670e67a8c"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551D1-570C-4D36-A09A-283E7E8D167F}">
  <ds:schemaRefs>
    <ds:schemaRef ds:uri="http://schemas.microsoft.com/office/2006/documentManagement/types"/>
    <ds:schemaRef ds:uri="http://purl.org/dc/terms/"/>
    <ds:schemaRef ds:uri="ce5d4efa-f8fd-4ac7-a57b-e558467bf27b"/>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5af1c089-96cc-414f-bf7f-a54670e67a8c"/>
    <ds:schemaRef ds:uri="http://www.w3.org/XML/1998/namespace"/>
  </ds:schemaRefs>
</ds:datastoreItem>
</file>

<file path=customXml/itemProps2.xml><?xml version="1.0" encoding="utf-8"?>
<ds:datastoreItem xmlns:ds="http://schemas.openxmlformats.org/officeDocument/2006/customXml" ds:itemID="{32C8A028-67C0-42AE-B1C4-B342DFCF0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d4efa-f8fd-4ac7-a57b-e558467bf27b"/>
    <ds:schemaRef ds:uri="5af1c089-96cc-414f-bf7f-a54670e67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2E91D-674F-465B-96CD-57ABC0B78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Fuller</dc:creator>
  <cp:lastModifiedBy>Rachael Dowson-Wallace</cp:lastModifiedBy>
  <cp:lastPrinted>2020-02-04T13:21:54Z</cp:lastPrinted>
  <dcterms:created xsi:type="dcterms:W3CDTF">2018-03-06T16:33:14Z</dcterms:created>
  <dcterms:modified xsi:type="dcterms:W3CDTF">2020-10-15T11:42:42Z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0x010100B934D3F1C6407349A36C4118ADCA813D</vt:lpwstr>
  </property>
</Properties>
</file>