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care4quality-my.sharepoint.com/personal/rachael_care4quality_co_uk/Documents/Desktop/LIMBO/"/>
    </mc:Choice>
  </mc:AlternateContent>
  <xr:revisionPtr revIDLastSave="0" documentId="8_{E701325B-0657-45AC-8FA5-765C1A447799}" xr6:coauthVersionLast="47" xr6:coauthVersionMax="47" xr10:uidLastSave="{00000000-0000-0000-0000-000000000000}"/>
  <bookViews>
    <workbookView xWindow="-110" yWindow="-110" windowWidth="19420" windowHeight="10420" tabRatio="895" activeTab="2" xr2:uid="{00000000-000D-0000-FFFF-FFFF00000000}"/>
  </bookViews>
  <sheets>
    <sheet name="TAB 1 -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41" l="1"/>
  <c r="AJ38" i="41"/>
  <c r="AH38" i="41"/>
  <c r="AI38" i="41" s="1"/>
  <c r="AG38" i="41"/>
  <c r="AF38" i="41"/>
  <c r="AD38" i="41"/>
  <c r="AE38" i="41" s="1"/>
  <c r="AK37" i="41"/>
  <c r="AJ37" i="41"/>
  <c r="AH37" i="41"/>
  <c r="AI37" i="41" s="1"/>
  <c r="AG37" i="41"/>
  <c r="AF37" i="41"/>
  <c r="AD37" i="41"/>
  <c r="AE37" i="41" s="1"/>
  <c r="AK36" i="41"/>
  <c r="AJ36" i="41"/>
  <c r="AH36" i="41"/>
  <c r="AI36" i="41" s="1"/>
  <c r="AG36" i="41"/>
  <c r="AF36" i="41"/>
  <c r="AD36" i="41"/>
  <c r="AE36" i="41" s="1"/>
  <c r="AK35" i="41"/>
  <c r="AJ35" i="41"/>
  <c r="AH35" i="41"/>
  <c r="AI35" i="41" s="1"/>
  <c r="AG35" i="41"/>
  <c r="AF35" i="41"/>
  <c r="AD35" i="41"/>
  <c r="AE35" i="41" s="1"/>
  <c r="AK34" i="41"/>
  <c r="AJ34" i="41"/>
  <c r="AH34" i="41"/>
  <c r="AI34" i="41" s="1"/>
  <c r="AG34" i="41"/>
  <c r="AF34" i="41"/>
  <c r="AD34" i="41"/>
  <c r="AE34" i="41" s="1"/>
  <c r="AK33" i="41"/>
  <c r="AJ33" i="41"/>
  <c r="AH33" i="41"/>
  <c r="AI33" i="41" s="1"/>
  <c r="AG33" i="41"/>
  <c r="AF33" i="41"/>
  <c r="AD33" i="41"/>
  <c r="AE33" i="41" s="1"/>
  <c r="AK32" i="41"/>
  <c r="AJ32" i="41"/>
  <c r="AH32" i="41"/>
  <c r="AI32" i="41" s="1"/>
  <c r="AG32" i="41"/>
  <c r="AF32" i="41"/>
  <c r="AD32" i="41"/>
  <c r="AE32" i="41" s="1"/>
  <c r="AK31" i="41"/>
  <c r="AJ31" i="41"/>
  <c r="AH31" i="41"/>
  <c r="AI31" i="41" s="1"/>
  <c r="AG31" i="41"/>
  <c r="AF31" i="41"/>
  <c r="AD31" i="41"/>
  <c r="AE31" i="41" s="1"/>
  <c r="AK30" i="41"/>
  <c r="AJ30" i="41"/>
  <c r="AH30" i="41"/>
  <c r="AI30" i="41" s="1"/>
  <c r="AG30" i="41"/>
  <c r="AF30" i="41"/>
  <c r="AD30" i="41"/>
  <c r="AE30" i="41" s="1"/>
  <c r="AK29" i="41"/>
  <c r="AJ29" i="41"/>
  <c r="AH29" i="41"/>
  <c r="AI29" i="41" s="1"/>
  <c r="AG29" i="41"/>
  <c r="AF29" i="41"/>
  <c r="AD29" i="41"/>
  <c r="AE29" i="41" s="1"/>
  <c r="AK28" i="41"/>
  <c r="AJ28" i="41"/>
  <c r="AH28" i="41"/>
  <c r="AI28" i="41" s="1"/>
  <c r="AG28" i="41"/>
  <c r="AF28" i="41"/>
  <c r="AD28" i="41"/>
  <c r="AE28" i="41" s="1"/>
  <c r="AK27" i="41"/>
  <c r="AJ27" i="41"/>
  <c r="AH27" i="41"/>
  <c r="AI27" i="41" s="1"/>
  <c r="AG27" i="41"/>
  <c r="AF27" i="41"/>
  <c r="AD27" i="41"/>
  <c r="AE27" i="41" s="1"/>
  <c r="AK26" i="41"/>
  <c r="AJ26" i="41"/>
  <c r="AH26" i="41"/>
  <c r="AI26" i="41" s="1"/>
  <c r="AG26" i="41"/>
  <c r="AF26" i="41"/>
  <c r="AD26" i="41"/>
  <c r="AE26" i="41" s="1"/>
  <c r="AK25" i="41"/>
  <c r="AJ25" i="41"/>
  <c r="AH25" i="41"/>
  <c r="AI25" i="41" s="1"/>
  <c r="AG25" i="41"/>
  <c r="AF25" i="41"/>
  <c r="AD25" i="41"/>
  <c r="AE25" i="41" s="1"/>
  <c r="AK24" i="41"/>
  <c r="AJ24" i="41"/>
  <c r="AH24" i="41"/>
  <c r="AI24" i="41" s="1"/>
  <c r="AG24" i="41"/>
  <c r="AF24" i="41"/>
  <c r="AD24" i="41"/>
  <c r="AE24" i="41" s="1"/>
  <c r="AK23" i="41"/>
  <c r="AJ23" i="41"/>
  <c r="AH23" i="41"/>
  <c r="AI23" i="41" s="1"/>
  <c r="AG23" i="41"/>
  <c r="AF23" i="41"/>
  <c r="AD23" i="41"/>
  <c r="AE23" i="41" s="1"/>
  <c r="AK22" i="41"/>
  <c r="AJ22" i="41"/>
  <c r="AH22" i="41"/>
  <c r="AI22" i="41" s="1"/>
  <c r="AG22" i="41"/>
  <c r="AF22" i="41"/>
  <c r="AD22" i="41"/>
  <c r="AE22" i="41" s="1"/>
  <c r="AK21" i="41"/>
  <c r="AJ21" i="41"/>
  <c r="AH21" i="41"/>
  <c r="AI21" i="41" s="1"/>
  <c r="AG21" i="41"/>
  <c r="AF21" i="41"/>
  <c r="AD21" i="41"/>
  <c r="AE21" i="41" s="1"/>
  <c r="AK20" i="41"/>
  <c r="AJ20" i="41"/>
  <c r="AH20" i="41"/>
  <c r="AI20" i="41" s="1"/>
  <c r="AG20" i="41"/>
  <c r="AF20" i="41"/>
  <c r="AD20" i="41"/>
  <c r="AE20" i="41" s="1"/>
  <c r="AK19" i="41"/>
  <c r="AJ19" i="41"/>
  <c r="AH19" i="41"/>
  <c r="AI19" i="41" s="1"/>
  <c r="AG19" i="41"/>
  <c r="AF19" i="41"/>
  <c r="AD19" i="41"/>
  <c r="AE19" i="41" s="1"/>
  <c r="AK18" i="41"/>
  <c r="AJ18" i="41"/>
  <c r="AH18" i="41"/>
  <c r="AI18" i="41" s="1"/>
  <c r="AG18" i="41"/>
  <c r="AF18" i="41"/>
  <c r="AD18" i="41"/>
  <c r="AE18" i="41" s="1"/>
  <c r="AK17" i="41"/>
  <c r="AJ17" i="41"/>
  <c r="AH17" i="41"/>
  <c r="AI17" i="41" s="1"/>
  <c r="AG17" i="41"/>
  <c r="AF17" i="41"/>
  <c r="AD17" i="41"/>
  <c r="AE17" i="41" s="1"/>
  <c r="AK16" i="41"/>
  <c r="AJ16" i="41"/>
  <c r="AH16" i="41"/>
  <c r="AI16" i="41" s="1"/>
  <c r="AG16" i="41"/>
  <c r="AF16" i="41"/>
  <c r="AD16" i="41"/>
  <c r="AE16" i="41" s="1"/>
  <c r="AK15" i="41"/>
  <c r="AJ15" i="41"/>
  <c r="AH15" i="41"/>
  <c r="AI15" i="41" s="1"/>
  <c r="AG15" i="41"/>
  <c r="AF15" i="41"/>
  <c r="AD15" i="41"/>
  <c r="AE15" i="41" s="1"/>
  <c r="AK14" i="41"/>
  <c r="AJ14" i="41"/>
  <c r="AH14" i="41"/>
  <c r="AI14" i="41" s="1"/>
  <c r="AG14" i="41"/>
  <c r="AF14" i="41"/>
  <c r="AD14" i="41"/>
  <c r="AE14" i="41" s="1"/>
  <c r="AK13" i="41"/>
  <c r="AJ13" i="41"/>
  <c r="AH13" i="41"/>
  <c r="AI13" i="41" s="1"/>
  <c r="AG13" i="41"/>
  <c r="AF13" i="41"/>
  <c r="AD13" i="41"/>
  <c r="AE13" i="41" s="1"/>
  <c r="AK12" i="41"/>
  <c r="AJ12" i="41"/>
  <c r="AH12" i="41"/>
  <c r="AI12" i="41" s="1"/>
  <c r="AG12" i="41"/>
  <c r="AF12" i="41"/>
  <c r="AD12" i="41"/>
  <c r="AE12" i="41" s="1"/>
  <c r="AK11" i="41"/>
  <c r="AJ11" i="41"/>
  <c r="AH11" i="41"/>
  <c r="AI11" i="41" s="1"/>
  <c r="AG11" i="41"/>
  <c r="AF11" i="41"/>
  <c r="AD11" i="41"/>
  <c r="AE11" i="41" s="1"/>
  <c r="AK10" i="41"/>
  <c r="AJ10" i="41"/>
  <c r="AH10" i="41"/>
  <c r="AI10" i="41" s="1"/>
  <c r="AG10" i="41"/>
  <c r="AF10" i="41"/>
  <c r="AD10" i="41"/>
  <c r="AE10" i="41" s="1"/>
  <c r="AK9" i="41"/>
  <c r="AK39" i="41" s="1"/>
  <c r="AJ42" i="41" s="1"/>
  <c r="AJ9" i="41"/>
  <c r="AH9" i="41"/>
  <c r="AI9" i="41" s="1"/>
  <c r="AG9" i="41"/>
  <c r="AG39" i="41" s="1"/>
  <c r="AF42" i="41" s="1"/>
  <c r="AF9" i="41"/>
  <c r="AD9" i="41"/>
  <c r="AE9" i="41" s="1"/>
  <c r="AE39" i="41" s="1"/>
  <c r="AK38" i="36"/>
  <c r="AJ38" i="36"/>
  <c r="AH38" i="36"/>
  <c r="AI38" i="36" s="1"/>
  <c r="AG38" i="36"/>
  <c r="AF38" i="36"/>
  <c r="AD38" i="36"/>
  <c r="AE38" i="36" s="1"/>
  <c r="AK37" i="36"/>
  <c r="AJ37" i="36"/>
  <c r="AH37" i="36"/>
  <c r="AI37" i="36" s="1"/>
  <c r="AG37" i="36"/>
  <c r="AF37" i="36"/>
  <c r="AD37" i="36"/>
  <c r="AE37" i="36" s="1"/>
  <c r="AK36" i="36"/>
  <c r="AJ36" i="36"/>
  <c r="AH36" i="36"/>
  <c r="AI36" i="36" s="1"/>
  <c r="AG36" i="36"/>
  <c r="AF36" i="36"/>
  <c r="AD36" i="36"/>
  <c r="AE36" i="36" s="1"/>
  <c r="AK35" i="36"/>
  <c r="AJ35" i="36"/>
  <c r="AH35" i="36"/>
  <c r="AI35" i="36" s="1"/>
  <c r="AG35" i="36"/>
  <c r="AF35" i="36"/>
  <c r="AD35" i="36"/>
  <c r="AE35" i="36" s="1"/>
  <c r="AK34" i="36"/>
  <c r="AJ34" i="36"/>
  <c r="AH34" i="36"/>
  <c r="AI34" i="36" s="1"/>
  <c r="AG34" i="36"/>
  <c r="AF34" i="36"/>
  <c r="AD34" i="36"/>
  <c r="AE34" i="36" s="1"/>
  <c r="AK33" i="36"/>
  <c r="AJ33" i="36"/>
  <c r="AH33" i="36"/>
  <c r="AI33" i="36" s="1"/>
  <c r="AG33" i="36"/>
  <c r="AF33" i="36"/>
  <c r="AD33" i="36"/>
  <c r="AE33" i="36" s="1"/>
  <c r="AK32" i="36"/>
  <c r="AJ32" i="36"/>
  <c r="AH32" i="36"/>
  <c r="AI32" i="36" s="1"/>
  <c r="AG32" i="36"/>
  <c r="AF32" i="36"/>
  <c r="AD32" i="36"/>
  <c r="AE32" i="36" s="1"/>
  <c r="AK31" i="36"/>
  <c r="AJ31" i="36"/>
  <c r="AH31" i="36"/>
  <c r="AI31" i="36" s="1"/>
  <c r="AG31" i="36"/>
  <c r="AF31" i="36"/>
  <c r="AD31" i="36"/>
  <c r="AE31" i="36" s="1"/>
  <c r="AK30" i="36"/>
  <c r="AJ30" i="36"/>
  <c r="AH30" i="36"/>
  <c r="AI30" i="36" s="1"/>
  <c r="AG30" i="36"/>
  <c r="AF30" i="36"/>
  <c r="AD30" i="36"/>
  <c r="AE30" i="36" s="1"/>
  <c r="AK29" i="36"/>
  <c r="AJ29" i="36"/>
  <c r="AH29" i="36"/>
  <c r="AI29" i="36" s="1"/>
  <c r="AG29" i="36"/>
  <c r="AF29" i="36"/>
  <c r="AD29" i="36"/>
  <c r="AE29" i="36" s="1"/>
  <c r="AK28" i="36"/>
  <c r="AJ28" i="36"/>
  <c r="AH28" i="36"/>
  <c r="AI28" i="36" s="1"/>
  <c r="AG28" i="36"/>
  <c r="AF28" i="36"/>
  <c r="AD28" i="36"/>
  <c r="AE28" i="36" s="1"/>
  <c r="AK27" i="36"/>
  <c r="AJ27" i="36"/>
  <c r="AH27" i="36"/>
  <c r="AI27" i="36" s="1"/>
  <c r="AG27" i="36"/>
  <c r="AF27" i="36"/>
  <c r="AD27" i="36"/>
  <c r="AE27" i="36" s="1"/>
  <c r="AK26" i="36"/>
  <c r="AJ26" i="36"/>
  <c r="AH26" i="36"/>
  <c r="AI26" i="36" s="1"/>
  <c r="AG26" i="36"/>
  <c r="AF26" i="36"/>
  <c r="AD26" i="36"/>
  <c r="AE26" i="36" s="1"/>
  <c r="AK25" i="36"/>
  <c r="AJ25" i="36"/>
  <c r="AH25" i="36"/>
  <c r="AI25" i="36" s="1"/>
  <c r="AG25" i="36"/>
  <c r="AF25" i="36"/>
  <c r="AD25" i="36"/>
  <c r="AE25" i="36" s="1"/>
  <c r="AK24" i="36"/>
  <c r="AJ24" i="36"/>
  <c r="AH24" i="36"/>
  <c r="AI24" i="36" s="1"/>
  <c r="AG24" i="36"/>
  <c r="AF24" i="36"/>
  <c r="AD24" i="36"/>
  <c r="AE24" i="36" s="1"/>
  <c r="AK23" i="36"/>
  <c r="AJ23" i="36"/>
  <c r="AH23" i="36"/>
  <c r="AI23" i="36" s="1"/>
  <c r="AG23" i="36"/>
  <c r="AF23" i="36"/>
  <c r="AD23" i="36"/>
  <c r="AE23" i="36" s="1"/>
  <c r="AK22" i="36"/>
  <c r="AJ22" i="36"/>
  <c r="AH22" i="36"/>
  <c r="AI22" i="36" s="1"/>
  <c r="AG22" i="36"/>
  <c r="AF22" i="36"/>
  <c r="AD22" i="36"/>
  <c r="AE22" i="36" s="1"/>
  <c r="AK21" i="36"/>
  <c r="AJ21" i="36"/>
  <c r="AH21" i="36"/>
  <c r="AI21" i="36" s="1"/>
  <c r="AG21" i="36"/>
  <c r="AF21" i="36"/>
  <c r="AD21" i="36"/>
  <c r="AE21" i="36" s="1"/>
  <c r="AK20" i="36"/>
  <c r="AJ20" i="36"/>
  <c r="AH20" i="36"/>
  <c r="AI20" i="36" s="1"/>
  <c r="AG20" i="36"/>
  <c r="AF20" i="36"/>
  <c r="AD20" i="36"/>
  <c r="AE20" i="36" s="1"/>
  <c r="AK19" i="36"/>
  <c r="AJ19" i="36"/>
  <c r="AH19" i="36"/>
  <c r="AI19" i="36" s="1"/>
  <c r="AG19" i="36"/>
  <c r="AF19" i="36"/>
  <c r="AD19" i="36"/>
  <c r="AE19" i="36" s="1"/>
  <c r="AK18" i="36"/>
  <c r="AJ18" i="36"/>
  <c r="AH18" i="36"/>
  <c r="AI18" i="36" s="1"/>
  <c r="AG18" i="36"/>
  <c r="AF18" i="36"/>
  <c r="AD18" i="36"/>
  <c r="AE18" i="36" s="1"/>
  <c r="AK17" i="36"/>
  <c r="AJ17" i="36"/>
  <c r="AH17" i="36"/>
  <c r="AI17" i="36" s="1"/>
  <c r="AG17" i="36"/>
  <c r="AF17" i="36"/>
  <c r="AD17" i="36"/>
  <c r="AE17" i="36" s="1"/>
  <c r="AK16" i="36"/>
  <c r="AJ16" i="36"/>
  <c r="AH16" i="36"/>
  <c r="AI16" i="36" s="1"/>
  <c r="AG16" i="36"/>
  <c r="AF16" i="36"/>
  <c r="AD16" i="36"/>
  <c r="AE16" i="36" s="1"/>
  <c r="AK15" i="36"/>
  <c r="AJ15" i="36"/>
  <c r="AH15" i="36"/>
  <c r="AI15" i="36" s="1"/>
  <c r="AG15" i="36"/>
  <c r="AF15" i="36"/>
  <c r="AD15" i="36"/>
  <c r="AE15" i="36" s="1"/>
  <c r="AK14" i="36"/>
  <c r="AJ14" i="36"/>
  <c r="AH14" i="36"/>
  <c r="AI14" i="36" s="1"/>
  <c r="AG14" i="36"/>
  <c r="AF14" i="36"/>
  <c r="AD14" i="36"/>
  <c r="AE14" i="36" s="1"/>
  <c r="AK13" i="36"/>
  <c r="AJ13" i="36"/>
  <c r="AH13" i="36"/>
  <c r="AI13" i="36" s="1"/>
  <c r="AG13" i="36"/>
  <c r="AF13" i="36"/>
  <c r="AD13" i="36"/>
  <c r="AE13" i="36" s="1"/>
  <c r="AK12" i="36"/>
  <c r="AJ12" i="36"/>
  <c r="AH12" i="36"/>
  <c r="AI12" i="36" s="1"/>
  <c r="AG12" i="36"/>
  <c r="AF12" i="36"/>
  <c r="AD12" i="36"/>
  <c r="AE12" i="36" s="1"/>
  <c r="AK11" i="36"/>
  <c r="AJ11" i="36"/>
  <c r="AH11" i="36"/>
  <c r="AI11" i="36" s="1"/>
  <c r="AG11" i="36"/>
  <c r="AF11" i="36"/>
  <c r="AD11" i="36"/>
  <c r="AE11" i="36" s="1"/>
  <c r="AK10" i="36"/>
  <c r="AJ10" i="36"/>
  <c r="AH10" i="36"/>
  <c r="AI10" i="36" s="1"/>
  <c r="AG10" i="36"/>
  <c r="AF10" i="36"/>
  <c r="AD10" i="36"/>
  <c r="AE10" i="36" s="1"/>
  <c r="AK9" i="36"/>
  <c r="AK39" i="36" s="1"/>
  <c r="AJ42" i="36" s="1"/>
  <c r="AJ9" i="36"/>
  <c r="AH9" i="36"/>
  <c r="AI9" i="36" s="1"/>
  <c r="AG9" i="36"/>
  <c r="AG39" i="36" s="1"/>
  <c r="AF42" i="36" s="1"/>
  <c r="AF9" i="36"/>
  <c r="AD9" i="36"/>
  <c r="AE9" i="36" s="1"/>
  <c r="AE39" i="36" s="1"/>
  <c r="AK38" i="40"/>
  <c r="AJ38" i="40"/>
  <c r="AH38" i="40"/>
  <c r="AI38" i="40" s="1"/>
  <c r="AG38" i="40"/>
  <c r="AF38" i="40"/>
  <c r="AD38" i="40"/>
  <c r="AE38" i="40" s="1"/>
  <c r="AK37" i="40"/>
  <c r="AJ37" i="40"/>
  <c r="AH37" i="40"/>
  <c r="AI37" i="40" s="1"/>
  <c r="AG37" i="40"/>
  <c r="AF37" i="40"/>
  <c r="AD37" i="40"/>
  <c r="AE37" i="40" s="1"/>
  <c r="AK36" i="40"/>
  <c r="AJ36" i="40"/>
  <c r="AH36" i="40"/>
  <c r="AI36" i="40" s="1"/>
  <c r="AG36" i="40"/>
  <c r="AF36" i="40"/>
  <c r="AD36" i="40"/>
  <c r="AE36" i="40" s="1"/>
  <c r="AK35" i="40"/>
  <c r="AJ35" i="40"/>
  <c r="AH35" i="40"/>
  <c r="AI35" i="40" s="1"/>
  <c r="AG35" i="40"/>
  <c r="AF35" i="40"/>
  <c r="AD35" i="40"/>
  <c r="AE35" i="40" s="1"/>
  <c r="AK34" i="40"/>
  <c r="AJ34" i="40"/>
  <c r="AH34" i="40"/>
  <c r="AI34" i="40" s="1"/>
  <c r="AG34" i="40"/>
  <c r="AF34" i="40"/>
  <c r="AD34" i="40"/>
  <c r="AE34" i="40" s="1"/>
  <c r="AK33" i="40"/>
  <c r="AJ33" i="40"/>
  <c r="AH33" i="40"/>
  <c r="AI33" i="40" s="1"/>
  <c r="AG33" i="40"/>
  <c r="AF33" i="40"/>
  <c r="AD33" i="40"/>
  <c r="AE33" i="40" s="1"/>
  <c r="AK32" i="40"/>
  <c r="AJ32" i="40"/>
  <c r="AH32" i="40"/>
  <c r="AI32" i="40" s="1"/>
  <c r="AG32" i="40"/>
  <c r="AF32" i="40"/>
  <c r="AD32" i="40"/>
  <c r="AE32" i="40" s="1"/>
  <c r="AK31" i="40"/>
  <c r="AJ31" i="40"/>
  <c r="AH31" i="40"/>
  <c r="AI31" i="40" s="1"/>
  <c r="AG31" i="40"/>
  <c r="AF31" i="40"/>
  <c r="AD31" i="40"/>
  <c r="AE31" i="40" s="1"/>
  <c r="AK30" i="40"/>
  <c r="AJ30" i="40"/>
  <c r="AH30" i="40"/>
  <c r="AI30" i="40" s="1"/>
  <c r="AG30" i="40"/>
  <c r="AF30" i="40"/>
  <c r="AD30" i="40"/>
  <c r="AE30" i="40" s="1"/>
  <c r="AK29" i="40"/>
  <c r="AJ29" i="40"/>
  <c r="AH29" i="40"/>
  <c r="AI29" i="40" s="1"/>
  <c r="AG29" i="40"/>
  <c r="AF29" i="40"/>
  <c r="AD29" i="40"/>
  <c r="AE29" i="40" s="1"/>
  <c r="AK28" i="40"/>
  <c r="AJ28" i="40"/>
  <c r="AH28" i="40"/>
  <c r="AI28" i="40" s="1"/>
  <c r="AG28" i="40"/>
  <c r="AF28" i="40"/>
  <c r="AD28" i="40"/>
  <c r="AE28" i="40" s="1"/>
  <c r="AK27" i="40"/>
  <c r="AJ27" i="40"/>
  <c r="AH27" i="40"/>
  <c r="AI27" i="40" s="1"/>
  <c r="AG27" i="40"/>
  <c r="AF27" i="40"/>
  <c r="AD27" i="40"/>
  <c r="AE27" i="40" s="1"/>
  <c r="AK26" i="40"/>
  <c r="AJ26" i="40"/>
  <c r="AH26" i="40"/>
  <c r="AI26" i="40" s="1"/>
  <c r="AG26" i="40"/>
  <c r="AF26" i="40"/>
  <c r="AD26" i="40"/>
  <c r="AE26" i="40" s="1"/>
  <c r="AK25" i="40"/>
  <c r="AJ25" i="40"/>
  <c r="AH25" i="40"/>
  <c r="AI25" i="40" s="1"/>
  <c r="AG25" i="40"/>
  <c r="AF25" i="40"/>
  <c r="AD25" i="40"/>
  <c r="AE25" i="40" s="1"/>
  <c r="AK24" i="40"/>
  <c r="AJ24" i="40"/>
  <c r="AH24" i="40"/>
  <c r="AI24" i="40" s="1"/>
  <c r="AG24" i="40"/>
  <c r="AF24" i="40"/>
  <c r="AD24" i="40"/>
  <c r="AE24" i="40" s="1"/>
  <c r="AK23" i="40"/>
  <c r="AJ23" i="40"/>
  <c r="AH23" i="40"/>
  <c r="AI23" i="40" s="1"/>
  <c r="AG23" i="40"/>
  <c r="AF23" i="40"/>
  <c r="AD23" i="40"/>
  <c r="AE23" i="40" s="1"/>
  <c r="AK22" i="40"/>
  <c r="AJ22" i="40"/>
  <c r="AH22" i="40"/>
  <c r="AI22" i="40" s="1"/>
  <c r="AG22" i="40"/>
  <c r="AF22" i="40"/>
  <c r="AD22" i="40"/>
  <c r="AE22" i="40" s="1"/>
  <c r="AK21" i="40"/>
  <c r="AJ21" i="40"/>
  <c r="AH21" i="40"/>
  <c r="AI21" i="40" s="1"/>
  <c r="AG21" i="40"/>
  <c r="AF21" i="40"/>
  <c r="AD21" i="40"/>
  <c r="AE21" i="40" s="1"/>
  <c r="AK20" i="40"/>
  <c r="AJ20" i="40"/>
  <c r="AH20" i="40"/>
  <c r="AI20" i="40" s="1"/>
  <c r="AG20" i="40"/>
  <c r="AF20" i="40"/>
  <c r="AD20" i="40"/>
  <c r="AE20" i="40" s="1"/>
  <c r="AK19" i="40"/>
  <c r="AJ19" i="40"/>
  <c r="AH19" i="40"/>
  <c r="AI19" i="40" s="1"/>
  <c r="AG19" i="40"/>
  <c r="AF19" i="40"/>
  <c r="AD19" i="40"/>
  <c r="AE19" i="40" s="1"/>
  <c r="AK18" i="40"/>
  <c r="AJ18" i="40"/>
  <c r="AH18" i="40"/>
  <c r="AI18" i="40" s="1"/>
  <c r="AG18" i="40"/>
  <c r="AF18" i="40"/>
  <c r="AD18" i="40"/>
  <c r="AE18" i="40" s="1"/>
  <c r="AK17" i="40"/>
  <c r="AJ17" i="40"/>
  <c r="AH17" i="40"/>
  <c r="AI17" i="40" s="1"/>
  <c r="AG17" i="40"/>
  <c r="AF17" i="40"/>
  <c r="AD17" i="40"/>
  <c r="AE17" i="40" s="1"/>
  <c r="AK16" i="40"/>
  <c r="AJ16" i="40"/>
  <c r="AH16" i="40"/>
  <c r="AI16" i="40" s="1"/>
  <c r="AG16" i="40"/>
  <c r="AF16" i="40"/>
  <c r="AD16" i="40"/>
  <c r="AE16" i="40" s="1"/>
  <c r="AK15" i="40"/>
  <c r="AJ15" i="40"/>
  <c r="AH15" i="40"/>
  <c r="AI15" i="40" s="1"/>
  <c r="AG15" i="40"/>
  <c r="AF15" i="40"/>
  <c r="AD15" i="40"/>
  <c r="AE15" i="40" s="1"/>
  <c r="AK14" i="40"/>
  <c r="AJ14" i="40"/>
  <c r="AH14" i="40"/>
  <c r="AI14" i="40" s="1"/>
  <c r="AG14" i="40"/>
  <c r="AF14" i="40"/>
  <c r="AD14" i="40"/>
  <c r="AE14" i="40" s="1"/>
  <c r="AK13" i="40"/>
  <c r="AJ13" i="40"/>
  <c r="AH13" i="40"/>
  <c r="AI13" i="40" s="1"/>
  <c r="AG13" i="40"/>
  <c r="AF13" i="40"/>
  <c r="AD13" i="40"/>
  <c r="AE13" i="40" s="1"/>
  <c r="AK12" i="40"/>
  <c r="AJ12" i="40"/>
  <c r="AH12" i="40"/>
  <c r="AI12" i="40" s="1"/>
  <c r="AG12" i="40"/>
  <c r="AF12" i="40"/>
  <c r="AD12" i="40"/>
  <c r="AE12" i="40" s="1"/>
  <c r="AK11" i="40"/>
  <c r="AJ11" i="40"/>
  <c r="AH11" i="40"/>
  <c r="AI11" i="40" s="1"/>
  <c r="AG11" i="40"/>
  <c r="AF11" i="40"/>
  <c r="AD11" i="40"/>
  <c r="AE11" i="40" s="1"/>
  <c r="AK10" i="40"/>
  <c r="AJ10" i="40"/>
  <c r="AH10" i="40"/>
  <c r="AI10" i="40" s="1"/>
  <c r="AG10" i="40"/>
  <c r="AF10" i="40"/>
  <c r="AD10" i="40"/>
  <c r="AE10" i="40" s="1"/>
  <c r="AK9" i="40"/>
  <c r="AK39" i="40" s="1"/>
  <c r="AJ42" i="40" s="1"/>
  <c r="AJ9" i="40"/>
  <c r="AH9" i="40"/>
  <c r="AI9" i="40" s="1"/>
  <c r="AG9" i="40"/>
  <c r="AG39" i="40" s="1"/>
  <c r="AF42" i="40" s="1"/>
  <c r="AF9" i="40"/>
  <c r="AD9" i="40"/>
  <c r="AE9" i="40" s="1"/>
  <c r="AE39" i="40" s="1"/>
  <c r="AK38" i="39"/>
  <c r="AJ38" i="39"/>
  <c r="AI38" i="39"/>
  <c r="AH38" i="39"/>
  <c r="AG38" i="39"/>
  <c r="AF38" i="39"/>
  <c r="AE38" i="39"/>
  <c r="AD38" i="39"/>
  <c r="AK37" i="39"/>
  <c r="AJ37" i="39"/>
  <c r="AI37" i="39"/>
  <c r="AH37" i="39"/>
  <c r="AG37" i="39"/>
  <c r="AF37" i="39"/>
  <c r="AE37" i="39"/>
  <c r="AD37" i="39"/>
  <c r="AK36" i="39"/>
  <c r="AJ36" i="39"/>
  <c r="AI36" i="39"/>
  <c r="AH36" i="39"/>
  <c r="AG36" i="39"/>
  <c r="AF36" i="39"/>
  <c r="AE36" i="39"/>
  <c r="AD36" i="39"/>
  <c r="AK35" i="39"/>
  <c r="AJ35" i="39"/>
  <c r="AI35" i="39"/>
  <c r="AH35" i="39"/>
  <c r="AG35" i="39"/>
  <c r="AF35" i="39"/>
  <c r="AE35" i="39"/>
  <c r="AD35" i="39"/>
  <c r="AK34" i="39"/>
  <c r="AJ34" i="39"/>
  <c r="AI34" i="39"/>
  <c r="AH34" i="39"/>
  <c r="AG34" i="39"/>
  <c r="AF34" i="39"/>
  <c r="AE34" i="39"/>
  <c r="AD34" i="39"/>
  <c r="AK33" i="39"/>
  <c r="AJ33" i="39"/>
  <c r="AI33" i="39"/>
  <c r="AH33" i="39"/>
  <c r="AG33" i="39"/>
  <c r="AF33" i="39"/>
  <c r="AE33" i="39"/>
  <c r="AD33" i="39"/>
  <c r="AK32" i="39"/>
  <c r="AJ32" i="39"/>
  <c r="AI32" i="39"/>
  <c r="AH32" i="39"/>
  <c r="AG32" i="39"/>
  <c r="AF32" i="39"/>
  <c r="AE32" i="39"/>
  <c r="AD32" i="39"/>
  <c r="AK31" i="39"/>
  <c r="AJ31" i="39"/>
  <c r="AI31" i="39"/>
  <c r="AH31" i="39"/>
  <c r="AG31" i="39"/>
  <c r="AF31" i="39"/>
  <c r="AE31" i="39"/>
  <c r="AD31" i="39"/>
  <c r="AK30" i="39"/>
  <c r="AJ30" i="39"/>
  <c r="AI30" i="39"/>
  <c r="AH30" i="39"/>
  <c r="AG30" i="39"/>
  <c r="AF30" i="39"/>
  <c r="AE30" i="39"/>
  <c r="AD30" i="39"/>
  <c r="AK29" i="39"/>
  <c r="AJ29" i="39"/>
  <c r="AI29" i="39"/>
  <c r="AH29" i="39"/>
  <c r="AG29" i="39"/>
  <c r="AF29" i="39"/>
  <c r="AE29" i="39"/>
  <c r="AD29" i="39"/>
  <c r="AK28" i="39"/>
  <c r="AJ28" i="39"/>
  <c r="AI28" i="39"/>
  <c r="AH28" i="39"/>
  <c r="AG28" i="39"/>
  <c r="AF28" i="39"/>
  <c r="AE28" i="39"/>
  <c r="AD28" i="39"/>
  <c r="AK27" i="39"/>
  <c r="AJ27" i="39"/>
  <c r="AI27" i="39"/>
  <c r="AH27" i="39"/>
  <c r="AG27" i="39"/>
  <c r="AF27" i="39"/>
  <c r="AE27" i="39"/>
  <c r="AD27" i="39"/>
  <c r="AK26" i="39"/>
  <c r="AJ26" i="39"/>
  <c r="AI26" i="39"/>
  <c r="AH26" i="39"/>
  <c r="AG26" i="39"/>
  <c r="AF26" i="39"/>
  <c r="AE26" i="39"/>
  <c r="AD26" i="39"/>
  <c r="AK25" i="39"/>
  <c r="AJ25" i="39"/>
  <c r="AI25" i="39"/>
  <c r="AH25" i="39"/>
  <c r="AG25" i="39"/>
  <c r="AF25" i="39"/>
  <c r="AE25" i="39"/>
  <c r="AD25" i="39"/>
  <c r="AK24" i="39"/>
  <c r="AJ24" i="39"/>
  <c r="AI24" i="39"/>
  <c r="AH24" i="39"/>
  <c r="AG24" i="39"/>
  <c r="AF24" i="39"/>
  <c r="AE24" i="39"/>
  <c r="AD24" i="39"/>
  <c r="AK23" i="39"/>
  <c r="AJ23" i="39"/>
  <c r="AI23" i="39"/>
  <c r="AH23" i="39"/>
  <c r="AG23" i="39"/>
  <c r="AF23" i="39"/>
  <c r="AE23" i="39"/>
  <c r="AD23" i="39"/>
  <c r="AK22" i="39"/>
  <c r="AJ22" i="39"/>
  <c r="AI22" i="39"/>
  <c r="AH22" i="39"/>
  <c r="AG22" i="39"/>
  <c r="AF22" i="39"/>
  <c r="AE22" i="39"/>
  <c r="AD22" i="39"/>
  <c r="AK21" i="39"/>
  <c r="AJ21" i="39"/>
  <c r="AI21" i="39"/>
  <c r="AH21" i="39"/>
  <c r="AG21" i="39"/>
  <c r="AF21" i="39"/>
  <c r="AE21" i="39"/>
  <c r="AD21" i="39"/>
  <c r="AK20" i="39"/>
  <c r="AJ20" i="39"/>
  <c r="AI20" i="39"/>
  <c r="AH20" i="39"/>
  <c r="AG20" i="39"/>
  <c r="AF20" i="39"/>
  <c r="AE20" i="39"/>
  <c r="AD20" i="39"/>
  <c r="AK19" i="39"/>
  <c r="AJ19" i="39"/>
  <c r="AI19" i="39"/>
  <c r="AH19" i="39"/>
  <c r="AG19" i="39"/>
  <c r="AF19" i="39"/>
  <c r="AE19" i="39"/>
  <c r="AD19" i="39"/>
  <c r="AK18" i="39"/>
  <c r="AJ18" i="39"/>
  <c r="AI18" i="39"/>
  <c r="AH18" i="39"/>
  <c r="AG18" i="39"/>
  <c r="AF18" i="39"/>
  <c r="AE18" i="39"/>
  <c r="AD18" i="39"/>
  <c r="AK17" i="39"/>
  <c r="AJ17" i="39"/>
  <c r="AI17" i="39"/>
  <c r="AH17" i="39"/>
  <c r="AG17" i="39"/>
  <c r="AF17" i="39"/>
  <c r="AE17" i="39"/>
  <c r="AD17" i="39"/>
  <c r="AK16" i="39"/>
  <c r="AJ16" i="39"/>
  <c r="AI16" i="39"/>
  <c r="AH16" i="39"/>
  <c r="AG16" i="39"/>
  <c r="AF16" i="39"/>
  <c r="AE16" i="39"/>
  <c r="AD16" i="39"/>
  <c r="AK15" i="39"/>
  <c r="AJ15" i="39"/>
  <c r="AI15" i="39"/>
  <c r="AH15" i="39"/>
  <c r="AG15" i="39"/>
  <c r="AF15" i="39"/>
  <c r="AE15" i="39"/>
  <c r="AD15" i="39"/>
  <c r="AK14" i="39"/>
  <c r="AJ14" i="39"/>
  <c r="AI14" i="39"/>
  <c r="AH14" i="39"/>
  <c r="AG14" i="39"/>
  <c r="AF14" i="39"/>
  <c r="AE14" i="39"/>
  <c r="AD14" i="39"/>
  <c r="AK13" i="39"/>
  <c r="AJ13" i="39"/>
  <c r="AI13" i="39"/>
  <c r="AH13" i="39"/>
  <c r="AG13" i="39"/>
  <c r="AF13" i="39"/>
  <c r="AE13" i="39"/>
  <c r="AD13" i="39"/>
  <c r="AK12" i="39"/>
  <c r="AJ12" i="39"/>
  <c r="AI12" i="39"/>
  <c r="AH12" i="39"/>
  <c r="AG12" i="39"/>
  <c r="AF12" i="39"/>
  <c r="AE12" i="39"/>
  <c r="AD12" i="39"/>
  <c r="AK11" i="39"/>
  <c r="AJ11" i="39"/>
  <c r="AI11" i="39"/>
  <c r="AH11" i="39"/>
  <c r="AG11" i="39"/>
  <c r="AF11" i="39"/>
  <c r="AE11" i="39"/>
  <c r="AD11" i="39"/>
  <c r="AK10" i="39"/>
  <c r="AJ10" i="39"/>
  <c r="AI10" i="39"/>
  <c r="AH10" i="39"/>
  <c r="AG10" i="39"/>
  <c r="AF10" i="39"/>
  <c r="AE10" i="39"/>
  <c r="AD10" i="39"/>
  <c r="AK9" i="39"/>
  <c r="AK39" i="39" s="1"/>
  <c r="AJ42" i="39" s="1"/>
  <c r="AJ9" i="39"/>
  <c r="AI9" i="39"/>
  <c r="AI39" i="39" s="1"/>
  <c r="AH42" i="39" s="1"/>
  <c r="AH9" i="39"/>
  <c r="AG9" i="39"/>
  <c r="AG39" i="39" s="1"/>
  <c r="AF42" i="39" s="1"/>
  <c r="AF9" i="39"/>
  <c r="AE9" i="39"/>
  <c r="AE39" i="39" s="1"/>
  <c r="AD9" i="39"/>
  <c r="AK38" i="38"/>
  <c r="AJ38" i="38"/>
  <c r="AH38" i="38"/>
  <c r="AI38" i="38" s="1"/>
  <c r="AG38" i="38"/>
  <c r="AF38" i="38"/>
  <c r="AD38" i="38"/>
  <c r="AE38" i="38" s="1"/>
  <c r="AK37" i="38"/>
  <c r="AJ37" i="38"/>
  <c r="AH37" i="38"/>
  <c r="AI37" i="38" s="1"/>
  <c r="AG37" i="38"/>
  <c r="AF37" i="38"/>
  <c r="AD37" i="38"/>
  <c r="AE37" i="38" s="1"/>
  <c r="AK36" i="38"/>
  <c r="AJ36" i="38"/>
  <c r="AH36" i="38"/>
  <c r="AI36" i="38" s="1"/>
  <c r="AG36" i="38"/>
  <c r="AF36" i="38"/>
  <c r="AD36" i="38"/>
  <c r="AE36" i="38" s="1"/>
  <c r="AK35" i="38"/>
  <c r="AJ35" i="38"/>
  <c r="AH35" i="38"/>
  <c r="AI35" i="38" s="1"/>
  <c r="AG35" i="38"/>
  <c r="AF35" i="38"/>
  <c r="AD35" i="38"/>
  <c r="AE35" i="38" s="1"/>
  <c r="AK34" i="38"/>
  <c r="AJ34" i="38"/>
  <c r="AH34" i="38"/>
  <c r="AI34" i="38" s="1"/>
  <c r="AG34" i="38"/>
  <c r="AF34" i="38"/>
  <c r="AD34" i="38"/>
  <c r="AE34" i="38" s="1"/>
  <c r="AK33" i="38"/>
  <c r="AJ33" i="38"/>
  <c r="AH33" i="38"/>
  <c r="AI33" i="38" s="1"/>
  <c r="AG33" i="38"/>
  <c r="AF33" i="38"/>
  <c r="AD33" i="38"/>
  <c r="AE33" i="38" s="1"/>
  <c r="AK32" i="38"/>
  <c r="AJ32" i="38"/>
  <c r="AH32" i="38"/>
  <c r="AI32" i="38" s="1"/>
  <c r="AG32" i="38"/>
  <c r="AF32" i="38"/>
  <c r="AD32" i="38"/>
  <c r="AE32" i="38" s="1"/>
  <c r="AK31" i="38"/>
  <c r="AJ31" i="38"/>
  <c r="AH31" i="38"/>
  <c r="AI31" i="38" s="1"/>
  <c r="AG31" i="38"/>
  <c r="AF31" i="38"/>
  <c r="AD31" i="38"/>
  <c r="AE31" i="38" s="1"/>
  <c r="AK30" i="38"/>
  <c r="AJ30" i="38"/>
  <c r="AH30" i="38"/>
  <c r="AI30" i="38" s="1"/>
  <c r="AG30" i="38"/>
  <c r="AF30" i="38"/>
  <c r="AD30" i="38"/>
  <c r="AE30" i="38" s="1"/>
  <c r="AK29" i="38"/>
  <c r="AJ29" i="38"/>
  <c r="AH29" i="38"/>
  <c r="AI29" i="38" s="1"/>
  <c r="AG29" i="38"/>
  <c r="AF29" i="38"/>
  <c r="AD29" i="38"/>
  <c r="AE29" i="38" s="1"/>
  <c r="AK28" i="38"/>
  <c r="AJ28" i="38"/>
  <c r="AH28" i="38"/>
  <c r="AI28" i="38" s="1"/>
  <c r="AG28" i="38"/>
  <c r="AF28" i="38"/>
  <c r="AD28" i="38"/>
  <c r="AE28" i="38" s="1"/>
  <c r="AK27" i="38"/>
  <c r="AJ27" i="38"/>
  <c r="AH27" i="38"/>
  <c r="AI27" i="38" s="1"/>
  <c r="AG27" i="38"/>
  <c r="AF27" i="38"/>
  <c r="AD27" i="38"/>
  <c r="AE27" i="38" s="1"/>
  <c r="AK26" i="38"/>
  <c r="AJ26" i="38"/>
  <c r="AH26" i="38"/>
  <c r="AI26" i="38" s="1"/>
  <c r="AG26" i="38"/>
  <c r="AF26" i="38"/>
  <c r="AD26" i="38"/>
  <c r="AE26" i="38" s="1"/>
  <c r="AK25" i="38"/>
  <c r="AJ25" i="38"/>
  <c r="AH25" i="38"/>
  <c r="AI25" i="38" s="1"/>
  <c r="AG25" i="38"/>
  <c r="AF25" i="38"/>
  <c r="AD25" i="38"/>
  <c r="AE25" i="38" s="1"/>
  <c r="AK24" i="38"/>
  <c r="AJ24" i="38"/>
  <c r="AH24" i="38"/>
  <c r="AI24" i="38" s="1"/>
  <c r="AG24" i="38"/>
  <c r="AF24" i="38"/>
  <c r="AD24" i="38"/>
  <c r="AE24" i="38" s="1"/>
  <c r="AK23" i="38"/>
  <c r="AJ23" i="38"/>
  <c r="AH23" i="38"/>
  <c r="AI23" i="38" s="1"/>
  <c r="AG23" i="38"/>
  <c r="AF23" i="38"/>
  <c r="AD23" i="38"/>
  <c r="AE23" i="38" s="1"/>
  <c r="AK22" i="38"/>
  <c r="AJ22" i="38"/>
  <c r="AH22" i="38"/>
  <c r="AI22" i="38" s="1"/>
  <c r="AG22" i="38"/>
  <c r="AF22" i="38"/>
  <c r="AD22" i="38"/>
  <c r="AE22" i="38" s="1"/>
  <c r="AK21" i="38"/>
  <c r="AJ21" i="38"/>
  <c r="AH21" i="38"/>
  <c r="AI21" i="38" s="1"/>
  <c r="AG21" i="38"/>
  <c r="AF21" i="38"/>
  <c r="AD21" i="38"/>
  <c r="AE21" i="38" s="1"/>
  <c r="AK20" i="38"/>
  <c r="AJ20" i="38"/>
  <c r="AH20" i="38"/>
  <c r="AI20" i="38" s="1"/>
  <c r="AG20" i="38"/>
  <c r="AF20" i="38"/>
  <c r="AD20" i="38"/>
  <c r="AE20" i="38" s="1"/>
  <c r="AK19" i="38"/>
  <c r="AJ19" i="38"/>
  <c r="AH19" i="38"/>
  <c r="AI19" i="38" s="1"/>
  <c r="AG19" i="38"/>
  <c r="AF19" i="38"/>
  <c r="AD19" i="38"/>
  <c r="AE19" i="38" s="1"/>
  <c r="AK18" i="38"/>
  <c r="AJ18" i="38"/>
  <c r="AH18" i="38"/>
  <c r="AI18" i="38" s="1"/>
  <c r="AG18" i="38"/>
  <c r="AF18" i="38"/>
  <c r="AD18" i="38"/>
  <c r="AE18" i="38" s="1"/>
  <c r="AK17" i="38"/>
  <c r="AJ17" i="38"/>
  <c r="AH17" i="38"/>
  <c r="AI17" i="38" s="1"/>
  <c r="AG17" i="38"/>
  <c r="AF17" i="38"/>
  <c r="AD17" i="38"/>
  <c r="AE17" i="38" s="1"/>
  <c r="AK16" i="38"/>
  <c r="AJ16" i="38"/>
  <c r="AH16" i="38"/>
  <c r="AI16" i="38" s="1"/>
  <c r="AG16" i="38"/>
  <c r="AF16" i="38"/>
  <c r="AD16" i="38"/>
  <c r="AE16" i="38" s="1"/>
  <c r="AK15" i="38"/>
  <c r="AJ15" i="38"/>
  <c r="AH15" i="38"/>
  <c r="AI15" i="38" s="1"/>
  <c r="AG15" i="38"/>
  <c r="AF15" i="38"/>
  <c r="AD15" i="38"/>
  <c r="AE15" i="38" s="1"/>
  <c r="AK14" i="38"/>
  <c r="AJ14" i="38"/>
  <c r="AH14" i="38"/>
  <c r="AI14" i="38" s="1"/>
  <c r="AG14" i="38"/>
  <c r="AF14" i="38"/>
  <c r="AD14" i="38"/>
  <c r="AE14" i="38" s="1"/>
  <c r="AK13" i="38"/>
  <c r="AJ13" i="38"/>
  <c r="AH13" i="38"/>
  <c r="AI13" i="38" s="1"/>
  <c r="AG13" i="38"/>
  <c r="AF13" i="38"/>
  <c r="AD13" i="38"/>
  <c r="AE13" i="38" s="1"/>
  <c r="AK12" i="38"/>
  <c r="AJ12" i="38"/>
  <c r="AH12" i="38"/>
  <c r="AI12" i="38" s="1"/>
  <c r="AG12" i="38"/>
  <c r="AF12" i="38"/>
  <c r="AD12" i="38"/>
  <c r="AE12" i="38" s="1"/>
  <c r="AK11" i="38"/>
  <c r="AJ11" i="38"/>
  <c r="AH11" i="38"/>
  <c r="AI11" i="38" s="1"/>
  <c r="AG11" i="38"/>
  <c r="AF11" i="38"/>
  <c r="AD11" i="38"/>
  <c r="AE11" i="38" s="1"/>
  <c r="AK10" i="38"/>
  <c r="AJ10" i="38"/>
  <c r="AH10" i="38"/>
  <c r="AI10" i="38" s="1"/>
  <c r="AG10" i="38"/>
  <c r="AF10" i="38"/>
  <c r="AD10" i="38"/>
  <c r="AE10" i="38" s="1"/>
  <c r="AK9" i="38"/>
  <c r="AK39" i="38" s="1"/>
  <c r="AJ42" i="38" s="1"/>
  <c r="AJ9" i="38"/>
  <c r="AH9" i="38"/>
  <c r="AI9" i="38" s="1"/>
  <c r="AG9" i="38"/>
  <c r="AG39" i="38" s="1"/>
  <c r="AF42" i="38" s="1"/>
  <c r="AF9" i="38"/>
  <c r="AD9" i="38"/>
  <c r="AE9" i="38" s="1"/>
  <c r="AE39" i="38" s="1"/>
  <c r="AK38" i="37"/>
  <c r="AJ38" i="37"/>
  <c r="AH38" i="37"/>
  <c r="AI38" i="37" s="1"/>
  <c r="AG38" i="37"/>
  <c r="AF38" i="37"/>
  <c r="AD38" i="37"/>
  <c r="AE38" i="37" s="1"/>
  <c r="AK37" i="37"/>
  <c r="AJ37" i="37"/>
  <c r="AH37" i="37"/>
  <c r="AI37" i="37" s="1"/>
  <c r="AG37" i="37"/>
  <c r="AF37" i="37"/>
  <c r="AD37" i="37"/>
  <c r="AE37" i="37" s="1"/>
  <c r="AK36" i="37"/>
  <c r="AJ36" i="37"/>
  <c r="AH36" i="37"/>
  <c r="AI36" i="37" s="1"/>
  <c r="AG36" i="37"/>
  <c r="AF36" i="37"/>
  <c r="AD36" i="37"/>
  <c r="AE36" i="37" s="1"/>
  <c r="AK35" i="37"/>
  <c r="AJ35" i="37"/>
  <c r="AH35" i="37"/>
  <c r="AI35" i="37" s="1"/>
  <c r="AG35" i="37"/>
  <c r="AF35" i="37"/>
  <c r="AD35" i="37"/>
  <c r="AE35" i="37" s="1"/>
  <c r="AK34" i="37"/>
  <c r="AJ34" i="37"/>
  <c r="AH34" i="37"/>
  <c r="AI34" i="37" s="1"/>
  <c r="AG34" i="37"/>
  <c r="AF34" i="37"/>
  <c r="AD34" i="37"/>
  <c r="AE34" i="37" s="1"/>
  <c r="AK33" i="37"/>
  <c r="AJ33" i="37"/>
  <c r="AH33" i="37"/>
  <c r="AI33" i="37" s="1"/>
  <c r="AG33" i="37"/>
  <c r="AF33" i="37"/>
  <c r="AD33" i="37"/>
  <c r="AE33" i="37" s="1"/>
  <c r="AK32" i="37"/>
  <c r="AJ32" i="37"/>
  <c r="AH32" i="37"/>
  <c r="AI32" i="37" s="1"/>
  <c r="AG32" i="37"/>
  <c r="AF32" i="37"/>
  <c r="AD32" i="37"/>
  <c r="AE32" i="37" s="1"/>
  <c r="AK31" i="37"/>
  <c r="AJ31" i="37"/>
  <c r="AH31" i="37"/>
  <c r="AI31" i="37" s="1"/>
  <c r="AG31" i="37"/>
  <c r="AF31" i="37"/>
  <c r="AD31" i="37"/>
  <c r="AE31" i="37" s="1"/>
  <c r="AK30" i="37"/>
  <c r="AJ30" i="37"/>
  <c r="AH30" i="37"/>
  <c r="AI30" i="37" s="1"/>
  <c r="AG30" i="37"/>
  <c r="AF30" i="37"/>
  <c r="AD30" i="37"/>
  <c r="AE30" i="37" s="1"/>
  <c r="AK29" i="37"/>
  <c r="AJ29" i="37"/>
  <c r="AH29" i="37"/>
  <c r="AI29" i="37" s="1"/>
  <c r="AG29" i="37"/>
  <c r="AF29" i="37"/>
  <c r="AD29" i="37"/>
  <c r="AE29" i="37" s="1"/>
  <c r="AK28" i="37"/>
  <c r="AJ28" i="37"/>
  <c r="AH28" i="37"/>
  <c r="AI28" i="37" s="1"/>
  <c r="AG28" i="37"/>
  <c r="AF28" i="37"/>
  <c r="AD28" i="37"/>
  <c r="AE28" i="37" s="1"/>
  <c r="AK27" i="37"/>
  <c r="AJ27" i="37"/>
  <c r="AH27" i="37"/>
  <c r="AI27" i="37" s="1"/>
  <c r="AG27" i="37"/>
  <c r="AF27" i="37"/>
  <c r="AD27" i="37"/>
  <c r="AE27" i="37" s="1"/>
  <c r="AK26" i="37"/>
  <c r="AJ26" i="37"/>
  <c r="AH26" i="37"/>
  <c r="AI26" i="37" s="1"/>
  <c r="AG26" i="37"/>
  <c r="AF26" i="37"/>
  <c r="AD26" i="37"/>
  <c r="AE26" i="37" s="1"/>
  <c r="AK25" i="37"/>
  <c r="AJ25" i="37"/>
  <c r="AH25" i="37"/>
  <c r="AI25" i="37" s="1"/>
  <c r="AG25" i="37"/>
  <c r="AF25" i="37"/>
  <c r="AD25" i="37"/>
  <c r="AE25" i="37" s="1"/>
  <c r="AK24" i="37"/>
  <c r="AJ24" i="37"/>
  <c r="AH24" i="37"/>
  <c r="AI24" i="37" s="1"/>
  <c r="AG24" i="37"/>
  <c r="AF24" i="37"/>
  <c r="AD24" i="37"/>
  <c r="AE24" i="37" s="1"/>
  <c r="AK23" i="37"/>
  <c r="AJ23" i="37"/>
  <c r="AH23" i="37"/>
  <c r="AI23" i="37" s="1"/>
  <c r="AG23" i="37"/>
  <c r="AF23" i="37"/>
  <c r="AD23" i="37"/>
  <c r="AE23" i="37" s="1"/>
  <c r="AK22" i="37"/>
  <c r="AJ22" i="37"/>
  <c r="AH22" i="37"/>
  <c r="AI22" i="37" s="1"/>
  <c r="AG22" i="37"/>
  <c r="AF22" i="37"/>
  <c r="AD22" i="37"/>
  <c r="AE22" i="37" s="1"/>
  <c r="AK21" i="37"/>
  <c r="AJ21" i="37"/>
  <c r="AH21" i="37"/>
  <c r="AI21" i="37" s="1"/>
  <c r="AG21" i="37"/>
  <c r="AF21" i="37"/>
  <c r="AD21" i="37"/>
  <c r="AE21" i="37" s="1"/>
  <c r="AK20" i="37"/>
  <c r="AJ20" i="37"/>
  <c r="AH20" i="37"/>
  <c r="AI20" i="37" s="1"/>
  <c r="AG20" i="37"/>
  <c r="AF20" i="37"/>
  <c r="AD20" i="37"/>
  <c r="AE20" i="37" s="1"/>
  <c r="AK19" i="37"/>
  <c r="AJ19" i="37"/>
  <c r="AH19" i="37"/>
  <c r="AI19" i="37" s="1"/>
  <c r="AG19" i="37"/>
  <c r="AF19" i="37"/>
  <c r="AD19" i="37"/>
  <c r="AE19" i="37" s="1"/>
  <c r="AK18" i="37"/>
  <c r="AJ18" i="37"/>
  <c r="AH18" i="37"/>
  <c r="AI18" i="37" s="1"/>
  <c r="AG18" i="37"/>
  <c r="AF18" i="37"/>
  <c r="AD18" i="37"/>
  <c r="AE18" i="37" s="1"/>
  <c r="AK17" i="37"/>
  <c r="AJ17" i="37"/>
  <c r="AH17" i="37"/>
  <c r="AI17" i="37" s="1"/>
  <c r="AG17" i="37"/>
  <c r="AF17" i="37"/>
  <c r="AD17" i="37"/>
  <c r="AE17" i="37" s="1"/>
  <c r="AK16" i="37"/>
  <c r="AJ16" i="37"/>
  <c r="AH16" i="37"/>
  <c r="AI16" i="37" s="1"/>
  <c r="AG16" i="37"/>
  <c r="AF16" i="37"/>
  <c r="AD16" i="37"/>
  <c r="AE16" i="37" s="1"/>
  <c r="AK15" i="37"/>
  <c r="AJ15" i="37"/>
  <c r="AH15" i="37"/>
  <c r="AI15" i="37" s="1"/>
  <c r="AG15" i="37"/>
  <c r="AF15" i="37"/>
  <c r="AD15" i="37"/>
  <c r="AE15" i="37" s="1"/>
  <c r="AK14" i="37"/>
  <c r="AJ14" i="37"/>
  <c r="AH14" i="37"/>
  <c r="AI14" i="37" s="1"/>
  <c r="AG14" i="37"/>
  <c r="AF14" i="37"/>
  <c r="AD14" i="37"/>
  <c r="AE14" i="37" s="1"/>
  <c r="AK13" i="37"/>
  <c r="AJ13" i="37"/>
  <c r="AH13" i="37"/>
  <c r="AI13" i="37" s="1"/>
  <c r="AG13" i="37"/>
  <c r="AF13" i="37"/>
  <c r="AD13" i="37"/>
  <c r="AE13" i="37" s="1"/>
  <c r="AK12" i="37"/>
  <c r="AJ12" i="37"/>
  <c r="AH12" i="37"/>
  <c r="AI12" i="37" s="1"/>
  <c r="AG12" i="37"/>
  <c r="AF12" i="37"/>
  <c r="AD12" i="37"/>
  <c r="AE12" i="37" s="1"/>
  <c r="AK11" i="37"/>
  <c r="AJ11" i="37"/>
  <c r="AH11" i="37"/>
  <c r="AI11" i="37" s="1"/>
  <c r="AG11" i="37"/>
  <c r="AF11" i="37"/>
  <c r="AD11" i="37"/>
  <c r="AE11" i="37" s="1"/>
  <c r="AK10" i="37"/>
  <c r="AJ10" i="37"/>
  <c r="AH10" i="37"/>
  <c r="AI10" i="37" s="1"/>
  <c r="AG10" i="37"/>
  <c r="AF10" i="37"/>
  <c r="AD10" i="37"/>
  <c r="AE10" i="37" s="1"/>
  <c r="AK9" i="37"/>
  <c r="AK39" i="37" s="1"/>
  <c r="AJ42" i="37" s="1"/>
  <c r="AJ9" i="37"/>
  <c r="AH9" i="37"/>
  <c r="AI9" i="37" s="1"/>
  <c r="AG9" i="37"/>
  <c r="AG39" i="37" s="1"/>
  <c r="AF42" i="37" s="1"/>
  <c r="AF9" i="37"/>
  <c r="AD9" i="37"/>
  <c r="AE9" i="37" s="1"/>
  <c r="AE39" i="37" s="1"/>
  <c r="AK38" i="35"/>
  <c r="AJ38" i="35"/>
  <c r="AH38" i="35"/>
  <c r="AI38" i="35" s="1"/>
  <c r="AG38" i="35"/>
  <c r="AF38" i="35"/>
  <c r="AD38" i="35"/>
  <c r="AE38" i="35" s="1"/>
  <c r="AK37" i="35"/>
  <c r="AJ37" i="35"/>
  <c r="AH37" i="35"/>
  <c r="AI37" i="35" s="1"/>
  <c r="AG37" i="35"/>
  <c r="AF37" i="35"/>
  <c r="AD37" i="35"/>
  <c r="AE37" i="35" s="1"/>
  <c r="AK36" i="35"/>
  <c r="AJ36" i="35"/>
  <c r="AH36" i="35"/>
  <c r="AI36" i="35" s="1"/>
  <c r="AG36" i="35"/>
  <c r="AF36" i="35"/>
  <c r="AD36" i="35"/>
  <c r="AE36" i="35" s="1"/>
  <c r="AK35" i="35"/>
  <c r="AJ35" i="35"/>
  <c r="AH35" i="35"/>
  <c r="AI35" i="35" s="1"/>
  <c r="AG35" i="35"/>
  <c r="AF35" i="35"/>
  <c r="AD35" i="35"/>
  <c r="AE35" i="35" s="1"/>
  <c r="AK34" i="35"/>
  <c r="AJ34" i="35"/>
  <c r="AH34" i="35"/>
  <c r="AI34" i="35" s="1"/>
  <c r="AG34" i="35"/>
  <c r="AF34" i="35"/>
  <c r="AD34" i="35"/>
  <c r="AE34" i="35" s="1"/>
  <c r="AK33" i="35"/>
  <c r="AJ33" i="35"/>
  <c r="AH33" i="35"/>
  <c r="AI33" i="35" s="1"/>
  <c r="AG33" i="35"/>
  <c r="AF33" i="35"/>
  <c r="AD33" i="35"/>
  <c r="AE33" i="35" s="1"/>
  <c r="AK32" i="35"/>
  <c r="AJ32" i="35"/>
  <c r="AH32" i="35"/>
  <c r="AI32" i="35" s="1"/>
  <c r="AG32" i="35"/>
  <c r="AF32" i="35"/>
  <c r="AD32" i="35"/>
  <c r="AE32" i="35" s="1"/>
  <c r="AK31" i="35"/>
  <c r="AJ31" i="35"/>
  <c r="AH31" i="35"/>
  <c r="AI31" i="35" s="1"/>
  <c r="AG31" i="35"/>
  <c r="AF31" i="35"/>
  <c r="AD31" i="35"/>
  <c r="AE31" i="35" s="1"/>
  <c r="AK30" i="35"/>
  <c r="AJ30" i="35"/>
  <c r="AH30" i="35"/>
  <c r="AI30" i="35" s="1"/>
  <c r="AG30" i="35"/>
  <c r="AF30" i="35"/>
  <c r="AD30" i="35"/>
  <c r="AE30" i="35" s="1"/>
  <c r="AK29" i="35"/>
  <c r="AJ29" i="35"/>
  <c r="AH29" i="35"/>
  <c r="AI29" i="35" s="1"/>
  <c r="AG29" i="35"/>
  <c r="AF29" i="35"/>
  <c r="AD29" i="35"/>
  <c r="AE29" i="35" s="1"/>
  <c r="AK28" i="35"/>
  <c r="AJ28" i="35"/>
  <c r="AH28" i="35"/>
  <c r="AI28" i="35" s="1"/>
  <c r="AG28" i="35"/>
  <c r="AF28" i="35"/>
  <c r="AD28" i="35"/>
  <c r="AE28" i="35" s="1"/>
  <c r="AK27" i="35"/>
  <c r="AJ27" i="35"/>
  <c r="AH27" i="35"/>
  <c r="AI27" i="35" s="1"/>
  <c r="AG27" i="35"/>
  <c r="AF27" i="35"/>
  <c r="AD27" i="35"/>
  <c r="AE27" i="35" s="1"/>
  <c r="AK26" i="35"/>
  <c r="AJ26" i="35"/>
  <c r="AH26" i="35"/>
  <c r="AI26" i="35" s="1"/>
  <c r="AG26" i="35"/>
  <c r="AF26" i="35"/>
  <c r="AD26" i="35"/>
  <c r="AE26" i="35" s="1"/>
  <c r="AK25" i="35"/>
  <c r="AJ25" i="35"/>
  <c r="AH25" i="35"/>
  <c r="AI25" i="35" s="1"/>
  <c r="AG25" i="35"/>
  <c r="AF25" i="35"/>
  <c r="AD25" i="35"/>
  <c r="AE25" i="35" s="1"/>
  <c r="AK24" i="35"/>
  <c r="AJ24" i="35"/>
  <c r="AH24" i="35"/>
  <c r="AI24" i="35" s="1"/>
  <c r="AG24" i="35"/>
  <c r="AF24" i="35"/>
  <c r="AD24" i="35"/>
  <c r="AE24" i="35" s="1"/>
  <c r="AK23" i="35"/>
  <c r="AJ23" i="35"/>
  <c r="AH23" i="35"/>
  <c r="AI23" i="35" s="1"/>
  <c r="AG23" i="35"/>
  <c r="AF23" i="35"/>
  <c r="AD23" i="35"/>
  <c r="AE23" i="35" s="1"/>
  <c r="AK22" i="35"/>
  <c r="AJ22" i="35"/>
  <c r="AH22" i="35"/>
  <c r="AI22" i="35" s="1"/>
  <c r="AG22" i="35"/>
  <c r="AF22" i="35"/>
  <c r="AD22" i="35"/>
  <c r="AE22" i="35" s="1"/>
  <c r="AK21" i="35"/>
  <c r="AJ21" i="35"/>
  <c r="AH21" i="35"/>
  <c r="AI21" i="35" s="1"/>
  <c r="AG21" i="35"/>
  <c r="AF21" i="35"/>
  <c r="AD21" i="35"/>
  <c r="AE21" i="35" s="1"/>
  <c r="AK20" i="35"/>
  <c r="AJ20" i="35"/>
  <c r="AH20" i="35"/>
  <c r="AI20" i="35" s="1"/>
  <c r="AG20" i="35"/>
  <c r="AF20" i="35"/>
  <c r="AD20" i="35"/>
  <c r="AE20" i="35" s="1"/>
  <c r="AK19" i="35"/>
  <c r="AJ19" i="35"/>
  <c r="AH19" i="35"/>
  <c r="AI19" i="35" s="1"/>
  <c r="AG19" i="35"/>
  <c r="AF19" i="35"/>
  <c r="AD19" i="35"/>
  <c r="AE19" i="35" s="1"/>
  <c r="AK18" i="35"/>
  <c r="AJ18" i="35"/>
  <c r="AH18" i="35"/>
  <c r="AI18" i="35" s="1"/>
  <c r="AG18" i="35"/>
  <c r="AF18" i="35"/>
  <c r="AD18" i="35"/>
  <c r="AE18" i="35" s="1"/>
  <c r="AK17" i="35"/>
  <c r="AJ17" i="35"/>
  <c r="AH17" i="35"/>
  <c r="AI17" i="35" s="1"/>
  <c r="AG17" i="35"/>
  <c r="AF17" i="35"/>
  <c r="AD17" i="35"/>
  <c r="AE17" i="35" s="1"/>
  <c r="AK16" i="35"/>
  <c r="AJ16" i="35"/>
  <c r="AH16" i="35"/>
  <c r="AI16" i="35" s="1"/>
  <c r="AG16" i="35"/>
  <c r="AF16" i="35"/>
  <c r="AD16" i="35"/>
  <c r="AE16" i="35" s="1"/>
  <c r="AK15" i="35"/>
  <c r="AJ15" i="35"/>
  <c r="AH15" i="35"/>
  <c r="AI15" i="35" s="1"/>
  <c r="AG15" i="35"/>
  <c r="AF15" i="35"/>
  <c r="AD15" i="35"/>
  <c r="AE15" i="35" s="1"/>
  <c r="AK14" i="35"/>
  <c r="AJ14" i="35"/>
  <c r="AH14" i="35"/>
  <c r="AI14" i="35" s="1"/>
  <c r="AG14" i="35"/>
  <c r="AF14" i="35"/>
  <c r="AD14" i="35"/>
  <c r="AE14" i="35" s="1"/>
  <c r="AK13" i="35"/>
  <c r="AJ13" i="35"/>
  <c r="AH13" i="35"/>
  <c r="AI13" i="35" s="1"/>
  <c r="AG13" i="35"/>
  <c r="AF13" i="35"/>
  <c r="AD13" i="35"/>
  <c r="AE13" i="35" s="1"/>
  <c r="AK12" i="35"/>
  <c r="AJ12" i="35"/>
  <c r="AH12" i="35"/>
  <c r="AI12" i="35" s="1"/>
  <c r="AG12" i="35"/>
  <c r="AF12" i="35"/>
  <c r="AD12" i="35"/>
  <c r="AE12" i="35" s="1"/>
  <c r="AK11" i="35"/>
  <c r="AJ11" i="35"/>
  <c r="AH11" i="35"/>
  <c r="AI11" i="35" s="1"/>
  <c r="AG11" i="35"/>
  <c r="AF11" i="35"/>
  <c r="AD11" i="35"/>
  <c r="AE11" i="35" s="1"/>
  <c r="AK10" i="35"/>
  <c r="AJ10" i="35"/>
  <c r="AH10" i="35"/>
  <c r="AI10" i="35" s="1"/>
  <c r="AG10" i="35"/>
  <c r="AF10" i="35"/>
  <c r="AD10" i="35"/>
  <c r="AE10" i="35" s="1"/>
  <c r="AK9" i="35"/>
  <c r="AK39" i="35" s="1"/>
  <c r="AJ42" i="35" s="1"/>
  <c r="AJ9" i="35"/>
  <c r="AH9" i="35"/>
  <c r="AI9" i="35" s="1"/>
  <c r="AG9" i="35"/>
  <c r="AG39" i="35" s="1"/>
  <c r="AF42" i="35" s="1"/>
  <c r="AF9" i="35"/>
  <c r="AD9" i="35"/>
  <c r="AE9" i="35" s="1"/>
  <c r="AE39" i="35" s="1"/>
  <c r="AK38" i="42"/>
  <c r="AJ38" i="42"/>
  <c r="AI38" i="42"/>
  <c r="AH38" i="42"/>
  <c r="AG38" i="42"/>
  <c r="AF38" i="42"/>
  <c r="AE38" i="42"/>
  <c r="AD38" i="42"/>
  <c r="AK37" i="42"/>
  <c r="AJ37" i="42"/>
  <c r="AI37" i="42"/>
  <c r="AH37" i="42"/>
  <c r="AG37" i="42"/>
  <c r="AF37" i="42"/>
  <c r="AE37" i="42"/>
  <c r="AD37" i="42"/>
  <c r="AK36" i="42"/>
  <c r="AJ36" i="42"/>
  <c r="AI36" i="42"/>
  <c r="AH36" i="42"/>
  <c r="AG36" i="42"/>
  <c r="AF36" i="42"/>
  <c r="AE36" i="42"/>
  <c r="AD36" i="42"/>
  <c r="AK35" i="42"/>
  <c r="AJ35" i="42"/>
  <c r="AI35" i="42"/>
  <c r="AH35" i="42"/>
  <c r="AG35" i="42"/>
  <c r="AF35" i="42"/>
  <c r="AE35" i="42"/>
  <c r="AD35" i="42"/>
  <c r="AK34" i="42"/>
  <c r="AJ34" i="42"/>
  <c r="AI34" i="42"/>
  <c r="AH34" i="42"/>
  <c r="AG34" i="42"/>
  <c r="AF34" i="42"/>
  <c r="AE34" i="42"/>
  <c r="AD34" i="42"/>
  <c r="AK33" i="42"/>
  <c r="AJ33" i="42"/>
  <c r="AI33" i="42"/>
  <c r="AH33" i="42"/>
  <c r="AG33" i="42"/>
  <c r="AF33" i="42"/>
  <c r="AE33" i="42"/>
  <c r="AD33" i="42"/>
  <c r="AK32" i="42"/>
  <c r="AJ32" i="42"/>
  <c r="AI32" i="42"/>
  <c r="AH32" i="42"/>
  <c r="AG32" i="42"/>
  <c r="AF32" i="42"/>
  <c r="AE32" i="42"/>
  <c r="AD32" i="42"/>
  <c r="AK31" i="42"/>
  <c r="AJ31" i="42"/>
  <c r="AI31" i="42"/>
  <c r="AH31" i="42"/>
  <c r="AG31" i="42"/>
  <c r="AF31" i="42"/>
  <c r="AE31" i="42"/>
  <c r="AD31" i="42"/>
  <c r="AK30" i="42"/>
  <c r="AJ30" i="42"/>
  <c r="AI30" i="42"/>
  <c r="AH30" i="42"/>
  <c r="AG30" i="42"/>
  <c r="AF30" i="42"/>
  <c r="AE30" i="42"/>
  <c r="AD30" i="42"/>
  <c r="AK29" i="42"/>
  <c r="AJ29" i="42"/>
  <c r="AI29" i="42"/>
  <c r="AH29" i="42"/>
  <c r="AG29" i="42"/>
  <c r="AF29" i="42"/>
  <c r="AE29" i="42"/>
  <c r="AD29" i="42"/>
  <c r="AK28" i="42"/>
  <c r="AJ28" i="42"/>
  <c r="AI28" i="42"/>
  <c r="AH28" i="42"/>
  <c r="AG28" i="42"/>
  <c r="AF28" i="42"/>
  <c r="AE28" i="42"/>
  <c r="AD28" i="42"/>
  <c r="AK27" i="42"/>
  <c r="AJ27" i="42"/>
  <c r="AI27" i="42"/>
  <c r="AH27" i="42"/>
  <c r="AG27" i="42"/>
  <c r="AF27" i="42"/>
  <c r="AE27" i="42"/>
  <c r="AD27" i="42"/>
  <c r="AK26" i="42"/>
  <c r="AJ26" i="42"/>
  <c r="AI26" i="42"/>
  <c r="AH26" i="42"/>
  <c r="AG26" i="42"/>
  <c r="AF26" i="42"/>
  <c r="AE26" i="42"/>
  <c r="AD26" i="42"/>
  <c r="AK25" i="42"/>
  <c r="AJ25" i="42"/>
  <c r="AI25" i="42"/>
  <c r="AH25" i="42"/>
  <c r="AG25" i="42"/>
  <c r="AF25" i="42"/>
  <c r="AE25" i="42"/>
  <c r="AD25" i="42"/>
  <c r="AK24" i="42"/>
  <c r="AJ24" i="42"/>
  <c r="AI24" i="42"/>
  <c r="AH24" i="42"/>
  <c r="AG24" i="42"/>
  <c r="AF24" i="42"/>
  <c r="AE24" i="42"/>
  <c r="AD24" i="42"/>
  <c r="AK23" i="42"/>
  <c r="AJ23" i="42"/>
  <c r="AI23" i="42"/>
  <c r="AH23" i="42"/>
  <c r="AG23" i="42"/>
  <c r="AF23" i="42"/>
  <c r="AE23" i="42"/>
  <c r="AD23" i="42"/>
  <c r="AK22" i="42"/>
  <c r="AJ22" i="42"/>
  <c r="AI22" i="42"/>
  <c r="AH22" i="42"/>
  <c r="AG22" i="42"/>
  <c r="AF22" i="42"/>
  <c r="AE22" i="42"/>
  <c r="AD22" i="42"/>
  <c r="AK21" i="42"/>
  <c r="AJ21" i="42"/>
  <c r="AI21" i="42"/>
  <c r="AH21" i="42"/>
  <c r="AG21" i="42"/>
  <c r="AF21" i="42"/>
  <c r="AE21" i="42"/>
  <c r="AD21" i="42"/>
  <c r="AK20" i="42"/>
  <c r="AJ20" i="42"/>
  <c r="AI20" i="42"/>
  <c r="AH20" i="42"/>
  <c r="AG20" i="42"/>
  <c r="AF20" i="42"/>
  <c r="AE20" i="42"/>
  <c r="AD20" i="42"/>
  <c r="AK19" i="42"/>
  <c r="AJ19" i="42"/>
  <c r="AI19" i="42"/>
  <c r="AH19" i="42"/>
  <c r="AG19" i="42"/>
  <c r="AF19" i="42"/>
  <c r="AE19" i="42"/>
  <c r="AD19" i="42"/>
  <c r="AK18" i="42"/>
  <c r="AJ18" i="42"/>
  <c r="AI18" i="42"/>
  <c r="AH18" i="42"/>
  <c r="AG18" i="42"/>
  <c r="AF18" i="42"/>
  <c r="AE18" i="42"/>
  <c r="AD18" i="42"/>
  <c r="AK17" i="42"/>
  <c r="AJ17" i="42"/>
  <c r="AI17" i="42"/>
  <c r="AH17" i="42"/>
  <c r="AG17" i="42"/>
  <c r="AF17" i="42"/>
  <c r="AE17" i="42"/>
  <c r="AD17" i="42"/>
  <c r="AK16" i="42"/>
  <c r="AJ16" i="42"/>
  <c r="AI16" i="42"/>
  <c r="AH16" i="42"/>
  <c r="AG16" i="42"/>
  <c r="AF16" i="42"/>
  <c r="AE16" i="42"/>
  <c r="AD16" i="42"/>
  <c r="AK15" i="42"/>
  <c r="AJ15" i="42"/>
  <c r="AI15" i="42"/>
  <c r="AH15" i="42"/>
  <c r="AG15" i="42"/>
  <c r="AF15" i="42"/>
  <c r="AE15" i="42"/>
  <c r="AD15" i="42"/>
  <c r="AK14" i="42"/>
  <c r="AJ14" i="42"/>
  <c r="AI14" i="42"/>
  <c r="AH14" i="42"/>
  <c r="AG14" i="42"/>
  <c r="AF14" i="42"/>
  <c r="AE14" i="42"/>
  <c r="AD14" i="42"/>
  <c r="AK13" i="42"/>
  <c r="AJ13" i="42"/>
  <c r="AI13" i="42"/>
  <c r="AH13" i="42"/>
  <c r="AG13" i="42"/>
  <c r="AF13" i="42"/>
  <c r="AE13" i="42"/>
  <c r="AD13" i="42"/>
  <c r="AK12" i="42"/>
  <c r="AJ12" i="42"/>
  <c r="AI12" i="42"/>
  <c r="AH12" i="42"/>
  <c r="AG12" i="42"/>
  <c r="AF12" i="42"/>
  <c r="AE12" i="42"/>
  <c r="AD12" i="42"/>
  <c r="AK11" i="42"/>
  <c r="AJ11" i="42"/>
  <c r="AI11" i="42"/>
  <c r="AH11" i="42"/>
  <c r="AF11" i="42"/>
  <c r="AG11" i="42" s="1"/>
  <c r="AE11" i="42"/>
  <c r="AD11" i="42"/>
  <c r="AJ10" i="42"/>
  <c r="AK10" i="42" s="1"/>
  <c r="AI10" i="42"/>
  <c r="AH10" i="42"/>
  <c r="AF10" i="42"/>
  <c r="AG10" i="42" s="1"/>
  <c r="AE10" i="42"/>
  <c r="AD10" i="42"/>
  <c r="AJ9" i="42"/>
  <c r="AK9" i="42" s="1"/>
  <c r="AI9" i="42"/>
  <c r="AI39" i="42" s="1"/>
  <c r="AH42" i="42" s="1"/>
  <c r="AH9" i="42"/>
  <c r="AF9" i="42"/>
  <c r="AG9" i="42" s="1"/>
  <c r="AE9" i="42"/>
  <c r="AE39" i="42" s="1"/>
  <c r="AD9" i="42"/>
  <c r="AK38" i="34"/>
  <c r="AJ38" i="34"/>
  <c r="AI38" i="34"/>
  <c r="AH38" i="34"/>
  <c r="AG38" i="34"/>
  <c r="AF38" i="34"/>
  <c r="AE38" i="34"/>
  <c r="AD38" i="34"/>
  <c r="AK37" i="34"/>
  <c r="AJ37" i="34"/>
  <c r="AI37" i="34"/>
  <c r="AH37" i="34"/>
  <c r="AG37" i="34"/>
  <c r="AF37" i="34"/>
  <c r="AE37" i="34"/>
  <c r="AD37" i="34"/>
  <c r="AK36" i="34"/>
  <c r="AJ36" i="34"/>
  <c r="AH36" i="34"/>
  <c r="AI36" i="34" s="1"/>
  <c r="AG36" i="34"/>
  <c r="AF36" i="34"/>
  <c r="AD36" i="34"/>
  <c r="AE36" i="34" s="1"/>
  <c r="AK35" i="34"/>
  <c r="AJ35" i="34"/>
  <c r="AH35" i="34"/>
  <c r="AI35" i="34" s="1"/>
  <c r="AG35" i="34"/>
  <c r="AF35" i="34"/>
  <c r="AD35" i="34"/>
  <c r="AE35" i="34" s="1"/>
  <c r="AK34" i="34"/>
  <c r="AJ34" i="34"/>
  <c r="AH34" i="34"/>
  <c r="AI34" i="34" s="1"/>
  <c r="AG34" i="34"/>
  <c r="AF34" i="34"/>
  <c r="AD34" i="34"/>
  <c r="AE34" i="34" s="1"/>
  <c r="AK33" i="34"/>
  <c r="AJ33" i="34"/>
  <c r="AH33" i="34"/>
  <c r="AI33" i="34" s="1"/>
  <c r="AG33" i="34"/>
  <c r="AF33" i="34"/>
  <c r="AD33" i="34"/>
  <c r="AE33" i="34" s="1"/>
  <c r="AK32" i="34"/>
  <c r="AJ32" i="34"/>
  <c r="AH32" i="34"/>
  <c r="AI32" i="34" s="1"/>
  <c r="AG32" i="34"/>
  <c r="AF32" i="34"/>
  <c r="AD32" i="34"/>
  <c r="AE32" i="34" s="1"/>
  <c r="AK31" i="34"/>
  <c r="AJ31" i="34"/>
  <c r="AH31" i="34"/>
  <c r="AI31" i="34" s="1"/>
  <c r="AG31" i="34"/>
  <c r="AF31" i="34"/>
  <c r="AD31" i="34"/>
  <c r="AE31" i="34" s="1"/>
  <c r="AK30" i="34"/>
  <c r="AJ30" i="34"/>
  <c r="AH30" i="34"/>
  <c r="AI30" i="34" s="1"/>
  <c r="AG30" i="34"/>
  <c r="AF30" i="34"/>
  <c r="AD30" i="34"/>
  <c r="AE30" i="34" s="1"/>
  <c r="AK29" i="34"/>
  <c r="AJ29" i="34"/>
  <c r="AH29" i="34"/>
  <c r="AI29" i="34" s="1"/>
  <c r="AG29" i="34"/>
  <c r="AF29" i="34"/>
  <c r="AD29" i="34"/>
  <c r="AE29" i="34" s="1"/>
  <c r="AK28" i="34"/>
  <c r="AJ28" i="34"/>
  <c r="AH28" i="34"/>
  <c r="AI28" i="34" s="1"/>
  <c r="AG28" i="34"/>
  <c r="AF28" i="34"/>
  <c r="AD28" i="34"/>
  <c r="AE28" i="34" s="1"/>
  <c r="AK27" i="34"/>
  <c r="AJ27" i="34"/>
  <c r="AH27" i="34"/>
  <c r="AI27" i="34" s="1"/>
  <c r="AG27" i="34"/>
  <c r="AF27" i="34"/>
  <c r="AD27" i="34"/>
  <c r="AE27" i="34" s="1"/>
  <c r="AK26" i="34"/>
  <c r="AJ26" i="34"/>
  <c r="AH26" i="34"/>
  <c r="AI26" i="34" s="1"/>
  <c r="AG26" i="34"/>
  <c r="AF26" i="34"/>
  <c r="AD26" i="34"/>
  <c r="AE26" i="34" s="1"/>
  <c r="AK25" i="34"/>
  <c r="AJ25" i="34"/>
  <c r="AH25" i="34"/>
  <c r="AI25" i="34" s="1"/>
  <c r="AG25" i="34"/>
  <c r="AF25" i="34"/>
  <c r="AD25" i="34"/>
  <c r="AE25" i="34" s="1"/>
  <c r="AK24" i="34"/>
  <c r="AJ24" i="34"/>
  <c r="AH24" i="34"/>
  <c r="AI24" i="34" s="1"/>
  <c r="AG24" i="34"/>
  <c r="AF24" i="34"/>
  <c r="AD24" i="34"/>
  <c r="AE24" i="34" s="1"/>
  <c r="AK23" i="34"/>
  <c r="AJ23" i="34"/>
  <c r="AH23" i="34"/>
  <c r="AI23" i="34" s="1"/>
  <c r="AG23" i="34"/>
  <c r="AF23" i="34"/>
  <c r="AD23" i="34"/>
  <c r="AE23" i="34" s="1"/>
  <c r="AK22" i="34"/>
  <c r="AJ22" i="34"/>
  <c r="AH22" i="34"/>
  <c r="AI22" i="34" s="1"/>
  <c r="AG22" i="34"/>
  <c r="AF22" i="34"/>
  <c r="AD22" i="34"/>
  <c r="AE22" i="34" s="1"/>
  <c r="AK21" i="34"/>
  <c r="AJ21" i="34"/>
  <c r="AH21" i="34"/>
  <c r="AI21" i="34" s="1"/>
  <c r="AG21" i="34"/>
  <c r="AF21" i="34"/>
  <c r="AD21" i="34"/>
  <c r="AE21" i="34" s="1"/>
  <c r="AK20" i="34"/>
  <c r="AJ20" i="34"/>
  <c r="AH20" i="34"/>
  <c r="AI20" i="34" s="1"/>
  <c r="AG20" i="34"/>
  <c r="AF20" i="34"/>
  <c r="AD20" i="34"/>
  <c r="AE20" i="34" s="1"/>
  <c r="AK19" i="34"/>
  <c r="AJ19" i="34"/>
  <c r="AH19" i="34"/>
  <c r="AI19" i="34" s="1"/>
  <c r="AG19" i="34"/>
  <c r="AF19" i="34"/>
  <c r="AD19" i="34"/>
  <c r="AE19" i="34" s="1"/>
  <c r="AK18" i="34"/>
  <c r="AJ18" i="34"/>
  <c r="AH18" i="34"/>
  <c r="AI18" i="34" s="1"/>
  <c r="AG18" i="34"/>
  <c r="AF18" i="34"/>
  <c r="AD18" i="34"/>
  <c r="AE18" i="34" s="1"/>
  <c r="AK17" i="34"/>
  <c r="AJ17" i="34"/>
  <c r="AH17" i="34"/>
  <c r="AI17" i="34" s="1"/>
  <c r="AG17" i="34"/>
  <c r="AF17" i="34"/>
  <c r="AD17" i="34"/>
  <c r="AE17" i="34" s="1"/>
  <c r="AK16" i="34"/>
  <c r="AJ16" i="34"/>
  <c r="AH16" i="34"/>
  <c r="AI16" i="34" s="1"/>
  <c r="AG16" i="34"/>
  <c r="AF16" i="34"/>
  <c r="AD16" i="34"/>
  <c r="AE16" i="34" s="1"/>
  <c r="AK15" i="34"/>
  <c r="AJ15" i="34"/>
  <c r="AH15" i="34"/>
  <c r="AI15" i="34" s="1"/>
  <c r="AG15" i="34"/>
  <c r="AF15" i="34"/>
  <c r="AD15" i="34"/>
  <c r="AE15" i="34" s="1"/>
  <c r="AK14" i="34"/>
  <c r="AJ14" i="34"/>
  <c r="AH14" i="34"/>
  <c r="AI14" i="34" s="1"/>
  <c r="AG14" i="34"/>
  <c r="AF14" i="34"/>
  <c r="AD14" i="34"/>
  <c r="AE14" i="34" s="1"/>
  <c r="AK13" i="34"/>
  <c r="AJ13" i="34"/>
  <c r="AH13" i="34"/>
  <c r="AI13" i="34" s="1"/>
  <c r="AG13" i="34"/>
  <c r="AF13" i="34"/>
  <c r="AD13" i="34"/>
  <c r="AE13" i="34" s="1"/>
  <c r="AK12" i="34"/>
  <c r="AJ12" i="34"/>
  <c r="AH12" i="34"/>
  <c r="AI12" i="34" s="1"/>
  <c r="AG12" i="34"/>
  <c r="AF12" i="34"/>
  <c r="AD12" i="34"/>
  <c r="AE12" i="34" s="1"/>
  <c r="AK11" i="34"/>
  <c r="AJ11" i="34"/>
  <c r="AH11" i="34"/>
  <c r="AI11" i="34" s="1"/>
  <c r="AG11" i="34"/>
  <c r="AF11" i="34"/>
  <c r="AD11" i="34"/>
  <c r="AE11" i="34" s="1"/>
  <c r="AK10" i="34"/>
  <c r="AJ10" i="34"/>
  <c r="AH10" i="34"/>
  <c r="AI10" i="34" s="1"/>
  <c r="AG10" i="34"/>
  <c r="AF10" i="34"/>
  <c r="AD10" i="34"/>
  <c r="AE10" i="34" s="1"/>
  <c r="AK9" i="34"/>
  <c r="AK39" i="34" s="1"/>
  <c r="AJ42" i="34" s="1"/>
  <c r="AJ9" i="34"/>
  <c r="AH9" i="34"/>
  <c r="AI9" i="34" s="1"/>
  <c r="AG9" i="34"/>
  <c r="AG39" i="34" s="1"/>
  <c r="AF42" i="34" s="1"/>
  <c r="AF9" i="34"/>
  <c r="AD9" i="34"/>
  <c r="AE9" i="34" s="1"/>
  <c r="AE39" i="34" s="1"/>
  <c r="AK38" i="33"/>
  <c r="AJ38" i="33"/>
  <c r="AH38" i="33"/>
  <c r="AI38" i="33" s="1"/>
  <c r="AG38" i="33"/>
  <c r="AF38" i="33"/>
  <c r="AD38" i="33"/>
  <c r="AE38" i="33" s="1"/>
  <c r="AK37" i="33"/>
  <c r="AJ37" i="33"/>
  <c r="AH37" i="33"/>
  <c r="AI37" i="33" s="1"/>
  <c r="AG37" i="33"/>
  <c r="AF37" i="33"/>
  <c r="AD37" i="33"/>
  <c r="AE37" i="33" s="1"/>
  <c r="AK36" i="33"/>
  <c r="AJ36" i="33"/>
  <c r="AH36" i="33"/>
  <c r="AI36" i="33" s="1"/>
  <c r="AG36" i="33"/>
  <c r="AF36" i="33"/>
  <c r="AD36" i="33"/>
  <c r="AE36" i="33" s="1"/>
  <c r="AK35" i="33"/>
  <c r="AJ35" i="33"/>
  <c r="AH35" i="33"/>
  <c r="AI35" i="33" s="1"/>
  <c r="AG35" i="33"/>
  <c r="AF35" i="33"/>
  <c r="AD35" i="33"/>
  <c r="AE35" i="33" s="1"/>
  <c r="AK34" i="33"/>
  <c r="AJ34" i="33"/>
  <c r="AH34" i="33"/>
  <c r="AI34" i="33" s="1"/>
  <c r="AG34" i="33"/>
  <c r="AF34" i="33"/>
  <c r="AD34" i="33"/>
  <c r="AE34" i="33" s="1"/>
  <c r="AK33" i="33"/>
  <c r="AJ33" i="33"/>
  <c r="AH33" i="33"/>
  <c r="AI33" i="33" s="1"/>
  <c r="AG33" i="33"/>
  <c r="AF33" i="33"/>
  <c r="AD33" i="33"/>
  <c r="AE33" i="33" s="1"/>
  <c r="AK32" i="33"/>
  <c r="AJ32" i="33"/>
  <c r="AH32" i="33"/>
  <c r="AI32" i="33" s="1"/>
  <c r="AG32" i="33"/>
  <c r="AF32" i="33"/>
  <c r="AD32" i="33"/>
  <c r="AE32" i="33" s="1"/>
  <c r="AK31" i="33"/>
  <c r="AJ31" i="33"/>
  <c r="AH31" i="33"/>
  <c r="AI31" i="33" s="1"/>
  <c r="AG31" i="33"/>
  <c r="AF31" i="33"/>
  <c r="AD31" i="33"/>
  <c r="AE31" i="33" s="1"/>
  <c r="AK30" i="33"/>
  <c r="AJ30" i="33"/>
  <c r="AH30" i="33"/>
  <c r="AI30" i="33" s="1"/>
  <c r="AG30" i="33"/>
  <c r="AF30" i="33"/>
  <c r="AD30" i="33"/>
  <c r="AE30" i="33" s="1"/>
  <c r="AK29" i="33"/>
  <c r="AJ29" i="33"/>
  <c r="AH29" i="33"/>
  <c r="AI29" i="33" s="1"/>
  <c r="AG29" i="33"/>
  <c r="AF29" i="33"/>
  <c r="AD29" i="33"/>
  <c r="AE29" i="33" s="1"/>
  <c r="AK28" i="33"/>
  <c r="AJ28" i="33"/>
  <c r="AH28" i="33"/>
  <c r="AI28" i="33" s="1"/>
  <c r="AG28" i="33"/>
  <c r="AF28" i="33"/>
  <c r="AD28" i="33"/>
  <c r="AE28" i="33" s="1"/>
  <c r="AK27" i="33"/>
  <c r="AJ27" i="33"/>
  <c r="AH27" i="33"/>
  <c r="AI27" i="33" s="1"/>
  <c r="AG27" i="33"/>
  <c r="AF27" i="33"/>
  <c r="AD27" i="33"/>
  <c r="AE27" i="33" s="1"/>
  <c r="AK26" i="33"/>
  <c r="AJ26" i="33"/>
  <c r="AH26" i="33"/>
  <c r="AI26" i="33" s="1"/>
  <c r="AG26" i="33"/>
  <c r="AF26" i="33"/>
  <c r="AD26" i="33"/>
  <c r="AE26" i="33" s="1"/>
  <c r="AK25" i="33"/>
  <c r="AJ25" i="33"/>
  <c r="AH25" i="33"/>
  <c r="AI25" i="33" s="1"/>
  <c r="AG25" i="33"/>
  <c r="AF25" i="33"/>
  <c r="AD25" i="33"/>
  <c r="AE25" i="33" s="1"/>
  <c r="AK24" i="33"/>
  <c r="AJ24" i="33"/>
  <c r="AH24" i="33"/>
  <c r="AI24" i="33" s="1"/>
  <c r="AG24" i="33"/>
  <c r="AF24" i="33"/>
  <c r="AD24" i="33"/>
  <c r="AE24" i="33" s="1"/>
  <c r="AK23" i="33"/>
  <c r="AJ23" i="33"/>
  <c r="AH23" i="33"/>
  <c r="AI23" i="33" s="1"/>
  <c r="AG23" i="33"/>
  <c r="AF23" i="33"/>
  <c r="AD23" i="33"/>
  <c r="AE23" i="33" s="1"/>
  <c r="AK22" i="33"/>
  <c r="AJ22" i="33"/>
  <c r="AH22" i="33"/>
  <c r="AI22" i="33" s="1"/>
  <c r="AG22" i="33"/>
  <c r="AF22" i="33"/>
  <c r="AD22" i="33"/>
  <c r="AE22" i="33" s="1"/>
  <c r="AK21" i="33"/>
  <c r="AJ21" i="33"/>
  <c r="AH21" i="33"/>
  <c r="AI21" i="33" s="1"/>
  <c r="AG21" i="33"/>
  <c r="AF21" i="33"/>
  <c r="AD21" i="33"/>
  <c r="AE21" i="33" s="1"/>
  <c r="AK20" i="33"/>
  <c r="AJ20" i="33"/>
  <c r="AH20" i="33"/>
  <c r="AI20" i="33" s="1"/>
  <c r="AG20" i="33"/>
  <c r="AF20" i="33"/>
  <c r="AD20" i="33"/>
  <c r="AE20" i="33" s="1"/>
  <c r="AK19" i="33"/>
  <c r="AJ19" i="33"/>
  <c r="AH19" i="33"/>
  <c r="AI19" i="33" s="1"/>
  <c r="AG19" i="33"/>
  <c r="AF19" i="33"/>
  <c r="AD19" i="33"/>
  <c r="AE19" i="33" s="1"/>
  <c r="AK18" i="33"/>
  <c r="AJ18" i="33"/>
  <c r="AH18" i="33"/>
  <c r="AI18" i="33" s="1"/>
  <c r="AG18" i="33"/>
  <c r="AF18" i="33"/>
  <c r="AD18" i="33"/>
  <c r="AE18" i="33" s="1"/>
  <c r="AK17" i="33"/>
  <c r="AJ17" i="33"/>
  <c r="AH17" i="33"/>
  <c r="AI17" i="33" s="1"/>
  <c r="AG17" i="33"/>
  <c r="AF17" i="33"/>
  <c r="AD17" i="33"/>
  <c r="AE17" i="33" s="1"/>
  <c r="AK16" i="33"/>
  <c r="AJ16" i="33"/>
  <c r="AH16" i="33"/>
  <c r="AI16" i="33" s="1"/>
  <c r="AG16" i="33"/>
  <c r="AF16" i="33"/>
  <c r="AD16" i="33"/>
  <c r="AE16" i="33" s="1"/>
  <c r="AK15" i="33"/>
  <c r="AJ15" i="33"/>
  <c r="AH15" i="33"/>
  <c r="AI15" i="33" s="1"/>
  <c r="AG15" i="33"/>
  <c r="AF15" i="33"/>
  <c r="AD15" i="33"/>
  <c r="AE15" i="33" s="1"/>
  <c r="AK14" i="33"/>
  <c r="AJ14" i="33"/>
  <c r="AH14" i="33"/>
  <c r="AI14" i="33" s="1"/>
  <c r="AG14" i="33"/>
  <c r="AF14" i="33"/>
  <c r="AD14" i="33"/>
  <c r="AE14" i="33" s="1"/>
  <c r="AK13" i="33"/>
  <c r="AJ13" i="33"/>
  <c r="AH13" i="33"/>
  <c r="AI13" i="33" s="1"/>
  <c r="AG13" i="33"/>
  <c r="AF13" i="33"/>
  <c r="AD13" i="33"/>
  <c r="AE13" i="33" s="1"/>
  <c r="AK12" i="33"/>
  <c r="AJ12" i="33"/>
  <c r="AH12" i="33"/>
  <c r="AI12" i="33" s="1"/>
  <c r="AG12" i="33"/>
  <c r="AF12" i="33"/>
  <c r="AD12" i="33"/>
  <c r="AE12" i="33" s="1"/>
  <c r="AK11" i="33"/>
  <c r="AJ11" i="33"/>
  <c r="AH11" i="33"/>
  <c r="AI11" i="33" s="1"/>
  <c r="AG11" i="33"/>
  <c r="AF11" i="33"/>
  <c r="AD11" i="33"/>
  <c r="AE11" i="33" s="1"/>
  <c r="AK10" i="33"/>
  <c r="AJ10" i="33"/>
  <c r="AH10" i="33"/>
  <c r="AI10" i="33" s="1"/>
  <c r="AG10" i="33"/>
  <c r="AF10" i="33"/>
  <c r="AD10" i="33"/>
  <c r="AE10" i="33" s="1"/>
  <c r="AK9" i="33"/>
  <c r="AK39" i="33" s="1"/>
  <c r="AJ42" i="33" s="1"/>
  <c r="AJ9" i="33"/>
  <c r="AH9" i="33"/>
  <c r="AI9" i="33" s="1"/>
  <c r="AG9" i="33"/>
  <c r="AG39" i="33" s="1"/>
  <c r="AF42" i="33" s="1"/>
  <c r="AF9" i="33"/>
  <c r="AD9" i="33"/>
  <c r="AE9" i="33" s="1"/>
  <c r="AE39" i="33" s="1"/>
  <c r="AK38" i="32"/>
  <c r="AJ38" i="32"/>
  <c r="AH38" i="32"/>
  <c r="AI38" i="32" s="1"/>
  <c r="AG38" i="32"/>
  <c r="AF38" i="32"/>
  <c r="AD38" i="32"/>
  <c r="AE38" i="32" s="1"/>
  <c r="AK37" i="32"/>
  <c r="AJ37" i="32"/>
  <c r="AH37" i="32"/>
  <c r="AI37" i="32" s="1"/>
  <c r="AG37" i="32"/>
  <c r="AF37" i="32"/>
  <c r="AD37" i="32"/>
  <c r="AE37" i="32" s="1"/>
  <c r="AK36" i="32"/>
  <c r="AJ36" i="32"/>
  <c r="AH36" i="32"/>
  <c r="AI36" i="32" s="1"/>
  <c r="AG36" i="32"/>
  <c r="AF36" i="32"/>
  <c r="AD36" i="32"/>
  <c r="AE36" i="32" s="1"/>
  <c r="AK35" i="32"/>
  <c r="AJ35" i="32"/>
  <c r="AH35" i="32"/>
  <c r="AI35" i="32" s="1"/>
  <c r="AG35" i="32"/>
  <c r="AF35" i="32"/>
  <c r="AD35" i="32"/>
  <c r="AE35" i="32" s="1"/>
  <c r="AK34" i="32"/>
  <c r="AJ34" i="32"/>
  <c r="AH34" i="32"/>
  <c r="AI34" i="32" s="1"/>
  <c r="AG34" i="32"/>
  <c r="AF34" i="32"/>
  <c r="AD34" i="32"/>
  <c r="AE34" i="32" s="1"/>
  <c r="AK33" i="32"/>
  <c r="AJ33" i="32"/>
  <c r="AH33" i="32"/>
  <c r="AI33" i="32" s="1"/>
  <c r="AG33" i="32"/>
  <c r="AF33" i="32"/>
  <c r="AD33" i="32"/>
  <c r="AE33" i="32" s="1"/>
  <c r="AK32" i="32"/>
  <c r="AJ32" i="32"/>
  <c r="AH32" i="32"/>
  <c r="AI32" i="32" s="1"/>
  <c r="AG32" i="32"/>
  <c r="AF32" i="32"/>
  <c r="AD32" i="32"/>
  <c r="AE32" i="32" s="1"/>
  <c r="AK31" i="32"/>
  <c r="AJ31" i="32"/>
  <c r="AH31" i="32"/>
  <c r="AI31" i="32" s="1"/>
  <c r="AG31" i="32"/>
  <c r="AF31" i="32"/>
  <c r="AD31" i="32"/>
  <c r="AE31" i="32" s="1"/>
  <c r="AK30" i="32"/>
  <c r="AJ30" i="32"/>
  <c r="AH30" i="32"/>
  <c r="AI30" i="32" s="1"/>
  <c r="AG30" i="32"/>
  <c r="AF30" i="32"/>
  <c r="AD30" i="32"/>
  <c r="AE30" i="32" s="1"/>
  <c r="AK29" i="32"/>
  <c r="AJ29" i="32"/>
  <c r="AH29" i="32"/>
  <c r="AI29" i="32" s="1"/>
  <c r="AG29" i="32"/>
  <c r="AF29" i="32"/>
  <c r="AD29" i="32"/>
  <c r="AE29" i="32" s="1"/>
  <c r="AK28" i="32"/>
  <c r="AJ28" i="32"/>
  <c r="AH28" i="32"/>
  <c r="AI28" i="32" s="1"/>
  <c r="AG28" i="32"/>
  <c r="AF28" i="32"/>
  <c r="AD28" i="32"/>
  <c r="AE28" i="32" s="1"/>
  <c r="AK27" i="32"/>
  <c r="AJ27" i="32"/>
  <c r="AH27" i="32"/>
  <c r="AI27" i="32" s="1"/>
  <c r="AG27" i="32"/>
  <c r="AF27" i="32"/>
  <c r="AD27" i="32"/>
  <c r="AE27" i="32" s="1"/>
  <c r="AK26" i="32"/>
  <c r="AJ26" i="32"/>
  <c r="AH26" i="32"/>
  <c r="AI26" i="32" s="1"/>
  <c r="AG26" i="32"/>
  <c r="AF26" i="32"/>
  <c r="AD26" i="32"/>
  <c r="AE26" i="32" s="1"/>
  <c r="AK25" i="32"/>
  <c r="AJ25" i="32"/>
  <c r="AH25" i="32"/>
  <c r="AI25" i="32" s="1"/>
  <c r="AG25" i="32"/>
  <c r="AF25" i="32"/>
  <c r="AD25" i="32"/>
  <c r="AE25" i="32" s="1"/>
  <c r="AK24" i="32"/>
  <c r="AJ24" i="32"/>
  <c r="AH24" i="32"/>
  <c r="AI24" i="32" s="1"/>
  <c r="AG24" i="32"/>
  <c r="AF24" i="32"/>
  <c r="AD24" i="32"/>
  <c r="AE24" i="32" s="1"/>
  <c r="AK23" i="32"/>
  <c r="AJ23" i="32"/>
  <c r="AH23" i="32"/>
  <c r="AI23" i="32" s="1"/>
  <c r="AG23" i="32"/>
  <c r="AF23" i="32"/>
  <c r="AD23" i="32"/>
  <c r="AE23" i="32" s="1"/>
  <c r="AK22" i="32"/>
  <c r="AJ22" i="32"/>
  <c r="AH22" i="32"/>
  <c r="AI22" i="32" s="1"/>
  <c r="AG22" i="32"/>
  <c r="AF22" i="32"/>
  <c r="AD22" i="32"/>
  <c r="AE22" i="32" s="1"/>
  <c r="AK21" i="32"/>
  <c r="AJ21" i="32"/>
  <c r="AH21" i="32"/>
  <c r="AI21" i="32" s="1"/>
  <c r="AG21" i="32"/>
  <c r="AF21" i="32"/>
  <c r="AD21" i="32"/>
  <c r="AE21" i="32" s="1"/>
  <c r="AK20" i="32"/>
  <c r="AJ20" i="32"/>
  <c r="AH20" i="32"/>
  <c r="AI20" i="32" s="1"/>
  <c r="AG20" i="32"/>
  <c r="AF20" i="32"/>
  <c r="AD20" i="32"/>
  <c r="AE20" i="32" s="1"/>
  <c r="AK19" i="32"/>
  <c r="AJ19" i="32"/>
  <c r="AH19" i="32"/>
  <c r="AI19" i="32" s="1"/>
  <c r="AG19" i="32"/>
  <c r="AF19" i="32"/>
  <c r="AD19" i="32"/>
  <c r="AE19" i="32" s="1"/>
  <c r="AK18" i="32"/>
  <c r="AJ18" i="32"/>
  <c r="AH18" i="32"/>
  <c r="AI18" i="32" s="1"/>
  <c r="AG18" i="32"/>
  <c r="AF18" i="32"/>
  <c r="AD18" i="32"/>
  <c r="AE18" i="32" s="1"/>
  <c r="AK17" i="32"/>
  <c r="AJ17" i="32"/>
  <c r="AH17" i="32"/>
  <c r="AI17" i="32" s="1"/>
  <c r="AG17" i="32"/>
  <c r="AF17" i="32"/>
  <c r="AD17" i="32"/>
  <c r="AE17" i="32" s="1"/>
  <c r="AK16" i="32"/>
  <c r="AJ16" i="32"/>
  <c r="AH16" i="32"/>
  <c r="AI16" i="32" s="1"/>
  <c r="AG16" i="32"/>
  <c r="AF16" i="32"/>
  <c r="AD16" i="32"/>
  <c r="AE16" i="32" s="1"/>
  <c r="AK15" i="32"/>
  <c r="AJ15" i="32"/>
  <c r="AH15" i="32"/>
  <c r="AI15" i="32" s="1"/>
  <c r="AG15" i="32"/>
  <c r="AF15" i="32"/>
  <c r="AD15" i="32"/>
  <c r="AE15" i="32" s="1"/>
  <c r="AK14" i="32"/>
  <c r="AJ14" i="32"/>
  <c r="AH14" i="32"/>
  <c r="AI14" i="32" s="1"/>
  <c r="AG14" i="32"/>
  <c r="AF14" i="32"/>
  <c r="AD14" i="32"/>
  <c r="AE14" i="32" s="1"/>
  <c r="AK13" i="32"/>
  <c r="AJ13" i="32"/>
  <c r="AH13" i="32"/>
  <c r="AI13" i="32" s="1"/>
  <c r="AG13" i="32"/>
  <c r="AF13" i="32"/>
  <c r="AD13" i="32"/>
  <c r="AE13" i="32" s="1"/>
  <c r="AK12" i="32"/>
  <c r="AJ12" i="32"/>
  <c r="AH12" i="32"/>
  <c r="AI12" i="32" s="1"/>
  <c r="AG12" i="32"/>
  <c r="AF12" i="32"/>
  <c r="AD12" i="32"/>
  <c r="AE12" i="32" s="1"/>
  <c r="AK11" i="32"/>
  <c r="AJ11" i="32"/>
  <c r="AH11" i="32"/>
  <c r="AI11" i="32" s="1"/>
  <c r="AG11" i="32"/>
  <c r="AF11" i="32"/>
  <c r="AD11" i="32"/>
  <c r="AE11" i="32" s="1"/>
  <c r="AK10" i="32"/>
  <c r="AJ10" i="32"/>
  <c r="AH10" i="32"/>
  <c r="AI10" i="32" s="1"/>
  <c r="AG10" i="32"/>
  <c r="AF10" i="32"/>
  <c r="AD10" i="32"/>
  <c r="AE10" i="32" s="1"/>
  <c r="AK9" i="32"/>
  <c r="AK39" i="32" s="1"/>
  <c r="AJ42" i="32" s="1"/>
  <c r="AJ9" i="32"/>
  <c r="AH9" i="32"/>
  <c r="AI9" i="32" s="1"/>
  <c r="AG9" i="32"/>
  <c r="AG39" i="32" s="1"/>
  <c r="AF42" i="32" s="1"/>
  <c r="AF9" i="32"/>
  <c r="AD9" i="32"/>
  <c r="AE9" i="32" s="1"/>
  <c r="AE39" i="32" s="1"/>
  <c r="AH38" i="6"/>
  <c r="AI38" i="6" s="1"/>
  <c r="AH37" i="6"/>
  <c r="AH36" i="6"/>
  <c r="AH35" i="6"/>
  <c r="AI35" i="6" s="1"/>
  <c r="AH34" i="6"/>
  <c r="AI34" i="6" s="1"/>
  <c r="AH33" i="6"/>
  <c r="AH32" i="6"/>
  <c r="AH31" i="6"/>
  <c r="AI31" i="6" s="1"/>
  <c r="AH30" i="6"/>
  <c r="AI30" i="6" s="1"/>
  <c r="AH29" i="6"/>
  <c r="AH28" i="6"/>
  <c r="AH27" i="6"/>
  <c r="AI27" i="6" s="1"/>
  <c r="AH26" i="6"/>
  <c r="AI26" i="6" s="1"/>
  <c r="AH25" i="6"/>
  <c r="AH24" i="6"/>
  <c r="AH23" i="6"/>
  <c r="AH22" i="6"/>
  <c r="AI22" i="6" s="1"/>
  <c r="AH21" i="6"/>
  <c r="AH20" i="6"/>
  <c r="AH19" i="6"/>
  <c r="AH18" i="6"/>
  <c r="AI18" i="6" s="1"/>
  <c r="AH17" i="6"/>
  <c r="AI17" i="6" s="1"/>
  <c r="AH16" i="6"/>
  <c r="AH15" i="6"/>
  <c r="AI15" i="6" s="1"/>
  <c r="AH14" i="6"/>
  <c r="AI14" i="6" s="1"/>
  <c r="AH13" i="6"/>
  <c r="AI13" i="6" s="1"/>
  <c r="AH12" i="6"/>
  <c r="AH11" i="6"/>
  <c r="AI11" i="6" s="1"/>
  <c r="AH10" i="6"/>
  <c r="AI10" i="6" s="1"/>
  <c r="AJ38" i="6"/>
  <c r="AJ37" i="6"/>
  <c r="AJ36" i="6"/>
  <c r="AK36" i="6" s="1"/>
  <c r="AJ35" i="6"/>
  <c r="AK35" i="6" s="1"/>
  <c r="AJ34" i="6"/>
  <c r="AJ33" i="6"/>
  <c r="AJ32" i="6"/>
  <c r="AK32" i="6" s="1"/>
  <c r="AJ31" i="6"/>
  <c r="AK31" i="6" s="1"/>
  <c r="AJ30" i="6"/>
  <c r="AJ29" i="6"/>
  <c r="AJ28" i="6"/>
  <c r="AK28" i="6" s="1"/>
  <c r="AJ27" i="6"/>
  <c r="AK27" i="6" s="1"/>
  <c r="AJ26" i="6"/>
  <c r="AJ25" i="6"/>
  <c r="AJ24" i="6"/>
  <c r="AK24" i="6" s="1"/>
  <c r="AJ23" i="6"/>
  <c r="AK23" i="6" s="1"/>
  <c r="AJ22" i="6"/>
  <c r="AJ21" i="6"/>
  <c r="AJ20" i="6"/>
  <c r="AJ19" i="6"/>
  <c r="AK19" i="6" s="1"/>
  <c r="AJ18" i="6"/>
  <c r="AJ17" i="6"/>
  <c r="AK17" i="6" s="1"/>
  <c r="AJ16" i="6"/>
  <c r="AK16" i="6" s="1"/>
  <c r="AJ15" i="6"/>
  <c r="AK15" i="6" s="1"/>
  <c r="AJ14" i="6"/>
  <c r="AK14" i="6" s="1"/>
  <c r="AJ13" i="6"/>
  <c r="AK13" i="6" s="1"/>
  <c r="AJ12" i="6"/>
  <c r="AK12" i="6" s="1"/>
  <c r="AJ11" i="6"/>
  <c r="AK11" i="6" s="1"/>
  <c r="AJ10" i="6"/>
  <c r="AK10" i="6" s="1"/>
  <c r="AJ9" i="6"/>
  <c r="AK9" i="6" s="1"/>
  <c r="AH9" i="6"/>
  <c r="AI9" i="6" s="1"/>
  <c r="AF38" i="6"/>
  <c r="AG38" i="6" s="1"/>
  <c r="AF37" i="6"/>
  <c r="AF36" i="6"/>
  <c r="AF35" i="6"/>
  <c r="AG35" i="6" s="1"/>
  <c r="AF34" i="6"/>
  <c r="AG34" i="6" s="1"/>
  <c r="AF33" i="6"/>
  <c r="AF32" i="6"/>
  <c r="AF31" i="6"/>
  <c r="AG31" i="6" s="1"/>
  <c r="AF30" i="6"/>
  <c r="AG30" i="6" s="1"/>
  <c r="AF29" i="6"/>
  <c r="AF28" i="6"/>
  <c r="AF27" i="6"/>
  <c r="AF26" i="6"/>
  <c r="AG26" i="6" s="1"/>
  <c r="AF25" i="6"/>
  <c r="AF24" i="6"/>
  <c r="AF23" i="6"/>
  <c r="AG23" i="6" s="1"/>
  <c r="AF22" i="6"/>
  <c r="AG22" i="6" s="1"/>
  <c r="AF21" i="6"/>
  <c r="AG21" i="6" s="1"/>
  <c r="AF20" i="6"/>
  <c r="AF19" i="6"/>
  <c r="AG19" i="6" s="1"/>
  <c r="AF18" i="6"/>
  <c r="AG18" i="6" s="1"/>
  <c r="AF17" i="6"/>
  <c r="AF16" i="6"/>
  <c r="AG16" i="6" s="1"/>
  <c r="AF15" i="6"/>
  <c r="AG15" i="6" s="1"/>
  <c r="AF14" i="6"/>
  <c r="AG14" i="6" s="1"/>
  <c r="AF13" i="6"/>
  <c r="AG13" i="6" s="1"/>
  <c r="AF12" i="6"/>
  <c r="AF11" i="6"/>
  <c r="AG11" i="6" s="1"/>
  <c r="AF10" i="6"/>
  <c r="AG10" i="6" s="1"/>
  <c r="AF9" i="6"/>
  <c r="AG9" i="6" s="1"/>
  <c r="AD9" i="6"/>
  <c r="AE9" i="6" s="1"/>
  <c r="AD10" i="6"/>
  <c r="AE10" i="6" s="1"/>
  <c r="AD38" i="6"/>
  <c r="AE38" i="6" s="1"/>
  <c r="AD37" i="6"/>
  <c r="AD36" i="6"/>
  <c r="AD35" i="6"/>
  <c r="AD34" i="6"/>
  <c r="AE34" i="6" s="1"/>
  <c r="AD33" i="6"/>
  <c r="AD32" i="6"/>
  <c r="AD31" i="6"/>
  <c r="AE31" i="6" s="1"/>
  <c r="AD30" i="6"/>
  <c r="AE30" i="6" s="1"/>
  <c r="AD29" i="6"/>
  <c r="AD28" i="6"/>
  <c r="AD27" i="6"/>
  <c r="AD26" i="6"/>
  <c r="AE26" i="6" s="1"/>
  <c r="AD25" i="6"/>
  <c r="AD24" i="6"/>
  <c r="AD23" i="6"/>
  <c r="AE23" i="6" s="1"/>
  <c r="AD22" i="6"/>
  <c r="AE22" i="6" s="1"/>
  <c r="AD21" i="6"/>
  <c r="AD20" i="6"/>
  <c r="AD19" i="6"/>
  <c r="AE19" i="6" s="1"/>
  <c r="AD18" i="6"/>
  <c r="AE18" i="6" s="1"/>
  <c r="AD17" i="6"/>
  <c r="AE17" i="6" s="1"/>
  <c r="AD16" i="6"/>
  <c r="AE16" i="6" s="1"/>
  <c r="AD15" i="6"/>
  <c r="AE15" i="6" s="1"/>
  <c r="AD14" i="6"/>
  <c r="AE14" i="6" s="1"/>
  <c r="AD13" i="6"/>
  <c r="AE13" i="6" s="1"/>
  <c r="AD12" i="6"/>
  <c r="AE12" i="6" s="1"/>
  <c r="AD11" i="6"/>
  <c r="AE11" i="6" s="1"/>
  <c r="AK18" i="6"/>
  <c r="AI16" i="6"/>
  <c r="AI19" i="6"/>
  <c r="AG17" i="6"/>
  <c r="AK22" i="6"/>
  <c r="AI12" i="6"/>
  <c r="AI20" i="6"/>
  <c r="AI21" i="6"/>
  <c r="AG12" i="6"/>
  <c r="AG20" i="6"/>
  <c r="AK20" i="6"/>
  <c r="AK21" i="6"/>
  <c r="AE20" i="6"/>
  <c r="AE21" i="6"/>
  <c r="AK38" i="6"/>
  <c r="AK37" i="6"/>
  <c r="AI37" i="6"/>
  <c r="AG37" i="6"/>
  <c r="AE37" i="6"/>
  <c r="AI36" i="6"/>
  <c r="AG36" i="6"/>
  <c r="AE36" i="6"/>
  <c r="AE35" i="6"/>
  <c r="AK34" i="6"/>
  <c r="AK33" i="6"/>
  <c r="AI33" i="6"/>
  <c r="AG33" i="6"/>
  <c r="AE33" i="6"/>
  <c r="AI32" i="6"/>
  <c r="AG32" i="6"/>
  <c r="AE32" i="6"/>
  <c r="AK30" i="6"/>
  <c r="AK29" i="6"/>
  <c r="AI29" i="6"/>
  <c r="AG29" i="6"/>
  <c r="AE29" i="6"/>
  <c r="AI28" i="6"/>
  <c r="AG28" i="6"/>
  <c r="AE28" i="6"/>
  <c r="AG27" i="6"/>
  <c r="AE27" i="6"/>
  <c r="AK26" i="6"/>
  <c r="AK25" i="6"/>
  <c r="AI25" i="6"/>
  <c r="AG25" i="6"/>
  <c r="AE25" i="6"/>
  <c r="AI24" i="6"/>
  <c r="AG24" i="6"/>
  <c r="AE24" i="6"/>
  <c r="AI23" i="6"/>
  <c r="AI39" i="41" l="1"/>
  <c r="AH42" i="41" s="1"/>
  <c r="AI39" i="36"/>
  <c r="AH42" i="36" s="1"/>
  <c r="AI39" i="40"/>
  <c r="AH42" i="40" s="1"/>
  <c r="AI39" i="38"/>
  <c r="AH42" i="38" s="1"/>
  <c r="AI39" i="37"/>
  <c r="AH42" i="37" s="1"/>
  <c r="AI39" i="35"/>
  <c r="AH42" i="35" s="1"/>
  <c r="AK39" i="42"/>
  <c r="AJ42" i="42" s="1"/>
  <c r="AG39" i="42"/>
  <c r="AF42" i="42" s="1"/>
  <c r="AI39" i="34"/>
  <c r="AH42" i="34" s="1"/>
  <c r="AI39" i="33"/>
  <c r="AH42" i="33" s="1"/>
  <c r="AI39" i="32"/>
  <c r="AH42" i="32" s="1"/>
  <c r="AI39" i="6"/>
  <c r="AH43" i="6" s="1"/>
  <c r="AK39" i="6"/>
  <c r="AJ43" i="6" s="1"/>
  <c r="AG39" i="6"/>
  <c r="AF43" i="6" s="1"/>
  <c r="AE39" i="6"/>
</calcChain>
</file>

<file path=xl/sharedStrings.xml><?xml version="1.0" encoding="utf-8"?>
<sst xmlns="http://schemas.openxmlformats.org/spreadsheetml/2006/main" count="807" uniqueCount="100">
  <si>
    <t>Baseline Assessment Categories</t>
  </si>
  <si>
    <t xml:space="preserve">Level of Care Needs </t>
  </si>
  <si>
    <t>Category Number</t>
  </si>
  <si>
    <t>Self-Caring</t>
  </si>
  <si>
    <t>Typically, a person in this care group:</t>
  </si>
  <si>
    <t>1.Is continent</t>
  </si>
  <si>
    <t>2.Does not require assistance to the toilet</t>
  </si>
  <si>
    <t>3. Can feed themselves</t>
  </si>
  <si>
    <t>4. Can wash themselves</t>
  </si>
  <si>
    <t>5. Can walk without assistance, but may use a stick/Zimmer</t>
  </si>
  <si>
    <t xml:space="preserve">This is a baseline assessment, taking into account that everyone living in a residential care home requires a base level of care. If the person you are assessing fluctuates between two categories, select the higher category.                                           </t>
  </si>
  <si>
    <t>6. Can manage own affairs</t>
  </si>
  <si>
    <t>7. Can make needs known.</t>
  </si>
  <si>
    <t>Low</t>
  </si>
  <si>
    <t>1.Is continent, but my have occasional accident</t>
  </si>
  <si>
    <t>2.Can usually manage the toilet but may need supervision</t>
  </si>
  <si>
    <t>4. May need supervision or assistance with washing</t>
  </si>
  <si>
    <t>The ability to further identify and define individual needs will be  completed in the next section</t>
  </si>
  <si>
    <t>5. May need supervision or assistance with dressing</t>
  </si>
  <si>
    <t>6. Can walk without assistance, but may use a stick/Zimmer</t>
  </si>
  <si>
    <t>7. Can manage own affairs with little assistance</t>
  </si>
  <si>
    <t>8. Can make needs known.</t>
  </si>
  <si>
    <t>Medium</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</si>
  <si>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</si>
  <si>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</si>
  <si>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</si>
  <si>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</si>
  <si>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</si>
  <si>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</si>
  <si>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</si>
  <si>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</si>
  <si>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High</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</si>
  <si>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</si>
  <si>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</si>
  <si>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</si>
  <si>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</si>
  <si>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</si>
  <si>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</si>
  <si>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</si>
  <si>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</si>
  <si>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Ref: Rhys Hearn Method (1970)</t>
  </si>
  <si>
    <t>Guidance on the consideration of additional support needs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</si>
  <si>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</si>
  <si>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The time required for additional support needs is recorded in minutes.</t>
  </si>
  <si>
    <t>1:1 hours</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</si>
  <si>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</si>
  <si>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</si>
  <si>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If the 1:1 support covers all of the persons needs during the day, i.e. their support to eat, transfer, respond to behaviour, enter  a category number of "1" for the baseline assessment to ensure their needs at night are also taken into account.</t>
  </si>
  <si>
    <t>Eating/drinking</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</si>
  <si>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</si>
  <si>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 xml:space="preserve">If you have a high proportion of people requiring their food and fluid to be recorded on charts you might want to consider the time required to complete documentation, for example 1 minute per chart. </t>
  </si>
  <si>
    <t>Communication</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</si>
  <si>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</si>
  <si>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Social</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</si>
  <si>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</si>
  <si>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</si>
  <si>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</si>
  <si>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 xml:space="preserve">The requirement for social activity may not necessarily be included in the individual dependency assessment, it may be included in the non direct care tasks </t>
  </si>
  <si>
    <t>Moving &amp; transferring</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</si>
  <si>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</si>
  <si>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Emotional Psychological</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</si>
  <si>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</si>
  <si>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</si>
  <si>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Personal Care</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</si>
  <si>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</si>
  <si>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Behavioural</t>
  </si>
  <si>
    <t xml:space="preserve">Consider whether the person is a risk to themselves or others, whether their behaviour is disruptive and whether immediate intervention is required by a member of staff. Is this level of intervention/support required on a daily basis? </t>
  </si>
  <si>
    <t xml:space="preserve">Medication </t>
  </si>
  <si>
    <t xml:space="preserve">This area would only be included if an individual is receiving support with medication administration. </t>
  </si>
  <si>
    <t>DEPENDENCY TOOL</t>
  </si>
  <si>
    <t xml:space="preserve">Key for additional support needs (minutes) </t>
  </si>
  <si>
    <t>to</t>
  </si>
  <si>
    <t>Residents</t>
  </si>
  <si>
    <t>Baseline Assessment</t>
  </si>
  <si>
    <t xml:space="preserve">Additional support needs </t>
  </si>
  <si>
    <t>Total Mins over 24 hr</t>
  </si>
  <si>
    <t>Actual contact time (hours)</t>
  </si>
  <si>
    <t xml:space="preserve">Early (08.00 - 14.00) </t>
  </si>
  <si>
    <t xml:space="preserve">Contact time per shift </t>
  </si>
  <si>
    <t xml:space="preserve">Late (14.00 - 20.00) </t>
  </si>
  <si>
    <t>Night</t>
  </si>
  <si>
    <t>Contact time per shift</t>
  </si>
  <si>
    <t>1:1 Support</t>
  </si>
  <si>
    <t xml:space="preserve">Social/Activities/Family Contact Support </t>
  </si>
  <si>
    <t>Personal Care (inc bathing &amp; showering)</t>
  </si>
  <si>
    <t>Positive Behaviour Support</t>
  </si>
  <si>
    <t>Medication Support</t>
  </si>
  <si>
    <t>Early</t>
  </si>
  <si>
    <t xml:space="preserve">Late </t>
  </si>
  <si>
    <t>Late</t>
  </si>
  <si>
    <t xml:space="preserve">Early </t>
  </si>
  <si>
    <t xml:space="preserve"> </t>
  </si>
  <si>
    <t xml:space="preserve">Total REQ (24hrs) </t>
  </si>
  <si>
    <t xml:space="preserve">Rostered staff hours on each shift (not including manager) </t>
  </si>
  <si>
    <t>Hours Under/Over</t>
  </si>
  <si>
    <t>00/00/2020</t>
  </si>
  <si>
    <t>Early Shift - total Hours on current care rota</t>
  </si>
  <si>
    <t xml:space="preserve">Late Shift - Total Hours on current care rota </t>
  </si>
  <si>
    <t>Night Shift - total Hours on current care rota</t>
  </si>
  <si>
    <t>Baseline Assessment - please refer to TAB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</si>
</sst>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8"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2"/>
      <name val="Calibri"/>
      <family val="2"/>
      <scheme val="minor"/>
    </font>
    <font>
      <b/>
      <sz val="14"/>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00FF"/>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8EA9DB"/>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07">
    <xf numFmtId="0" fontId="0" fillId="0" borderId="0" xfId="0"/>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left"/>
    </xf>
    <xf numFmtId="0" fontId="2" fillId="0" borderId="0" xfId="0" applyFont="1" applyAlignment="1">
      <alignment horizontal="left" vertical="top"/>
    </xf>
    <xf numFmtId="2" fontId="2" fillId="0" borderId="0" xfId="0" applyNumberFormat="1" applyFont="1" applyAlignment="1">
      <alignment horizontal="left" vertical="top"/>
    </xf>
    <xf numFmtId="0" fontId="3" fillId="2" borderId="3" xfId="0" applyFont="1" applyFill="1" applyBorder="1" applyAlignment="1">
      <alignment horizontal="center" vertical="top"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3" fillId="2" borderId="10" xfId="0" applyFont="1" applyFill="1" applyBorder="1" applyAlignment="1">
      <alignment horizontal="center" vertical="top" wrapText="1"/>
    </xf>
    <xf numFmtId="0" fontId="3" fillId="5" borderId="8" xfId="0" applyFont="1" applyFill="1" applyBorder="1" applyAlignment="1">
      <alignment horizontal="center" vertical="top"/>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4" borderId="8" xfId="0" applyFont="1" applyFill="1" applyBorder="1" applyAlignment="1">
      <alignment horizontal="center" vertical="top"/>
    </xf>
    <xf numFmtId="0" fontId="7" fillId="0" borderId="0" xfId="0" applyFont="1" applyAlignment="1">
      <alignment horizontal="left" vertical="top"/>
    </xf>
    <xf numFmtId="0" fontId="7" fillId="0" borderId="1" xfId="0" applyFont="1" applyBorder="1"/>
    <xf numFmtId="0" fontId="7" fillId="0" borderId="3" xfId="0" applyFont="1" applyBorder="1"/>
    <xf numFmtId="0" fontId="2" fillId="0" borderId="4" xfId="0" applyFont="1" applyBorder="1" applyAlignment="1">
      <alignment horizontal="center" vertical="center"/>
    </xf>
    <xf numFmtId="0" fontId="8" fillId="6" borderId="0" xfId="0" applyFont="1" applyFill="1"/>
    <xf numFmtId="0" fontId="2" fillId="0" borderId="38" xfId="0" applyFont="1" applyBorder="1" applyAlignment="1">
      <alignment horizontal="center" vertical="center"/>
    </xf>
    <xf numFmtId="0" fontId="0" fillId="6" borderId="40" xfId="0" applyFill="1" applyBorder="1"/>
    <xf numFmtId="0" fontId="2" fillId="0" borderId="41" xfId="0" applyFont="1" applyBorder="1" applyAlignment="1">
      <alignment horizontal="center" vertical="center"/>
    </xf>
    <xf numFmtId="0" fontId="2" fillId="0" borderId="2"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center" vertical="center"/>
    </xf>
    <xf numFmtId="0" fontId="2" fillId="0" borderId="43" xfId="0" applyFont="1" applyBorder="1" applyAlignment="1">
      <alignment horizontal="center" vertical="center"/>
    </xf>
    <xf numFmtId="2" fontId="2" fillId="0" borderId="18" xfId="0" applyNumberFormat="1" applyFont="1" applyBorder="1" applyAlignment="1">
      <alignment horizontal="center" vertical="top"/>
    </xf>
    <xf numFmtId="0" fontId="2" fillId="6" borderId="5" xfId="0" applyFont="1" applyFill="1" applyBorder="1" applyAlignment="1">
      <alignment horizontal="center"/>
    </xf>
    <xf numFmtId="2" fontId="2" fillId="0" borderId="5" xfId="0" applyNumberFormat="1" applyFont="1" applyBorder="1" applyAlignment="1">
      <alignment horizontal="center"/>
    </xf>
    <xf numFmtId="0" fontId="2" fillId="6" borderId="4" xfId="0" applyFont="1" applyFill="1" applyBorder="1" applyAlignment="1">
      <alignment horizontal="center"/>
    </xf>
    <xf numFmtId="2" fontId="2" fillId="0" borderId="42" xfId="0" applyNumberFormat="1" applyFont="1" applyBorder="1" applyAlignment="1">
      <alignment horizontal="center" vertical="top"/>
    </xf>
    <xf numFmtId="2" fontId="2" fillId="0" borderId="7" xfId="0" applyNumberFormat="1" applyFont="1" applyBorder="1" applyAlignment="1">
      <alignment horizontal="center"/>
    </xf>
    <xf numFmtId="2" fontId="2" fillId="0" borderId="23" xfId="0" applyNumberFormat="1" applyFont="1" applyBorder="1" applyAlignment="1">
      <alignment horizontal="center" vertical="top"/>
    </xf>
    <xf numFmtId="0" fontId="3" fillId="2" borderId="25" xfId="0" applyFont="1" applyFill="1" applyBorder="1" applyAlignment="1">
      <alignment horizontal="center" vertical="top" wrapText="1"/>
    </xf>
    <xf numFmtId="0" fontId="6" fillId="6" borderId="4" xfId="0" applyFont="1" applyFill="1" applyBorder="1"/>
    <xf numFmtId="0" fontId="6" fillId="6" borderId="18" xfId="0" applyFont="1" applyFill="1" applyBorder="1" applyAlignment="1">
      <alignment horizontal="left"/>
    </xf>
    <xf numFmtId="0" fontId="6" fillId="6" borderId="18" xfId="0" applyFont="1" applyFill="1" applyBorder="1"/>
    <xf numFmtId="0" fontId="9" fillId="6" borderId="18"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2" fillId="0" borderId="0" xfId="0" applyFont="1" applyAlignment="1">
      <alignment horizontal="center" vertical="center"/>
    </xf>
    <xf numFmtId="0" fontId="0" fillId="0" borderId="0" xfId="0" applyAlignment="1">
      <alignment horizontal="center"/>
    </xf>
    <xf numFmtId="0" fontId="7" fillId="0" borderId="0" xfId="0" applyFont="1"/>
    <xf numFmtId="0" fontId="0" fillId="0" borderId="1" xfId="0" applyBorder="1" applyAlignment="1">
      <alignment horizontal="center"/>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13" borderId="39"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Alignment="1">
      <alignment horizontal="center" vertical="center"/>
    </xf>
    <xf numFmtId="0" fontId="12" fillId="0" borderId="48" xfId="0" applyFont="1" applyBorder="1" applyAlignment="1">
      <alignment vertical="center"/>
    </xf>
    <xf numFmtId="2" fontId="12" fillId="4" borderId="37" xfId="0" applyNumberFormat="1" applyFont="1" applyFill="1" applyBorder="1" applyAlignment="1">
      <alignment horizontal="center" vertical="center"/>
    </xf>
    <xf numFmtId="0" fontId="12" fillId="0" borderId="0" xfId="0" applyFont="1" applyAlignment="1">
      <alignment horizontal="center" vertical="center"/>
    </xf>
    <xf numFmtId="2" fontId="14" fillId="12" borderId="50" xfId="0" applyNumberFormat="1" applyFont="1" applyFill="1" applyBorder="1" applyAlignment="1">
      <alignment horizontal="center" vertical="center"/>
    </xf>
    <xf numFmtId="0" fontId="0" fillId="0" borderId="53" xfId="0" applyBorder="1"/>
    <xf numFmtId="0" fontId="0" fillId="0" borderId="54" xfId="0" applyBorder="1"/>
    <xf numFmtId="0" fontId="2" fillId="0" borderId="9" xfId="0" applyFont="1" applyBorder="1" applyAlignment="1">
      <alignment horizontal="center" vertical="center"/>
    </xf>
    <xf numFmtId="0" fontId="7" fillId="0" borderId="9" xfId="0" applyFont="1" applyBorder="1"/>
    <xf numFmtId="0" fontId="0" fillId="0" borderId="9" xfId="0" applyBorder="1" applyAlignment="1">
      <alignment horizontal="center"/>
    </xf>
    <xf numFmtId="0" fontId="0" fillId="0" borderId="53" xfId="0" applyBorder="1" applyAlignment="1">
      <alignment vertical="center"/>
    </xf>
    <xf numFmtId="0" fontId="0" fillId="0" borderId="13" xfId="0" applyBorder="1" applyAlignment="1">
      <alignment vertical="center" wrapText="1"/>
    </xf>
    <xf numFmtId="0" fontId="0" fillId="0" borderId="49" xfId="0" applyBorder="1" applyAlignment="1">
      <alignment wrapText="1"/>
    </xf>
    <xf numFmtId="0" fontId="0" fillId="0" borderId="27" xfId="0" applyBorder="1" applyAlignment="1">
      <alignmen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3" fillId="4" borderId="3" xfId="0" applyFont="1" applyFill="1" applyBorder="1" applyAlignment="1">
      <alignment horizontal="center" vertical="top"/>
    </xf>
    <xf numFmtId="0" fontId="2" fillId="6" borderId="0" xfId="0" applyFont="1" applyFill="1" applyAlignment="1">
      <alignment horizontal="left" vertical="center"/>
    </xf>
    <xf numFmtId="0" fontId="3" fillId="6" borderId="0" xfId="0" applyFont="1" applyFill="1" applyAlignment="1">
      <alignment horizontal="left" vertical="center"/>
    </xf>
    <xf numFmtId="0" fontId="2" fillId="6" borderId="0" xfId="0" applyFont="1" applyFill="1" applyAlignment="1">
      <alignment horizontal="center" vertical="center"/>
    </xf>
    <xf numFmtId="0" fontId="0" fillId="6" borderId="0" xfId="0" applyFill="1"/>
    <xf numFmtId="0" fontId="2" fillId="6" borderId="0" xfId="0" applyFont="1" applyFill="1" applyAlignment="1">
      <alignment vertical="center"/>
    </xf>
    <xf numFmtId="0" fontId="3" fillId="6" borderId="0" xfId="0" applyFont="1" applyFill="1" applyAlignment="1">
      <alignment vertical="center"/>
    </xf>
    <xf numFmtId="0" fontId="15" fillId="6" borderId="0" xfId="0" applyFont="1" applyFill="1" applyAlignment="1">
      <alignment horizontal="center" vertical="center"/>
    </xf>
    <xf numFmtId="0" fontId="0" fillId="6" borderId="0" xfId="0" applyFill="1" applyAlignment="1">
      <alignment horizontal="center"/>
    </xf>
    <xf numFmtId="0" fontId="4" fillId="6" borderId="0" xfId="0" applyFont="1" applyFill="1"/>
    <xf numFmtId="2" fontId="12" fillId="16" borderId="37" xfId="0" applyNumberFormat="1" applyFont="1" applyFill="1" applyBorder="1" applyAlignment="1">
      <alignment horizontal="center" vertical="center"/>
    </xf>
    <xf numFmtId="2" fontId="12" fillId="17" borderId="37" xfId="0" applyNumberFormat="1"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7" fillId="11" borderId="32"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55" xfId="0" applyFont="1" applyFill="1" applyBorder="1" applyAlignment="1">
      <alignment horizontal="center" vertical="center"/>
    </xf>
    <xf numFmtId="2" fontId="7" fillId="11" borderId="32" xfId="0" applyNumberFormat="1" applyFont="1" applyFill="1" applyBorder="1" applyAlignment="1">
      <alignment horizontal="center" vertical="center"/>
    </xf>
    <xf numFmtId="2" fontId="7" fillId="11" borderId="19" xfId="0" applyNumberFormat="1" applyFont="1" applyFill="1" applyBorder="1" applyAlignment="1">
      <alignment horizontal="center" vertical="center"/>
    </xf>
    <xf numFmtId="2" fontId="7" fillId="11" borderId="55" xfId="0" applyNumberFormat="1" applyFont="1" applyFill="1" applyBorder="1" applyAlignment="1">
      <alignment horizontal="center" vertical="center"/>
    </xf>
    <xf numFmtId="0" fontId="8" fillId="0" borderId="51" xfId="0" applyFont="1" applyBorder="1" applyAlignment="1">
      <alignment horizontal="center" vertical="center"/>
    </xf>
    <xf numFmtId="0" fontId="0" fillId="0" borderId="51" xfId="0" applyBorder="1" applyAlignment="1">
      <alignment horizontal="center" vertical="center"/>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7" fillId="11" borderId="57"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1" xfId="0" applyFont="1" applyFill="1" applyBorder="1" applyAlignment="1">
      <alignment horizontal="center" vertical="center"/>
    </xf>
    <xf numFmtId="0" fontId="16" fillId="11" borderId="5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1" xfId="0" applyFont="1" applyFill="1" applyBorder="1" applyAlignment="1">
      <alignment horizontal="center" vertical="center"/>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0" fillId="0" borderId="33" xfId="0" applyBorder="1" applyAlignment="1">
      <alignment vertical="center" wrapText="1"/>
    </xf>
    <xf numFmtId="0" fontId="0" fillId="0" borderId="20" xfId="0" applyBorder="1" applyAlignment="1">
      <alignment vertical="center" wrapText="1"/>
    </xf>
    <xf numFmtId="0" fontId="6" fillId="11" borderId="57"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1"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20" xfId="0" applyFont="1" applyBorder="1" applyAlignment="1">
      <alignment horizontal="left" vertical="center" wrapText="1"/>
    </xf>
    <xf numFmtId="0" fontId="10" fillId="0" borderId="56" xfId="0" applyFont="1" applyBorder="1" applyAlignment="1">
      <alignment horizontal="left" vertical="center" wrapText="1"/>
    </xf>
    <xf numFmtId="0" fontId="17" fillId="15" borderId="11" xfId="0" applyFont="1" applyFill="1" applyBorder="1" applyAlignment="1">
      <alignment horizontal="center" vertical="center"/>
    </xf>
    <xf numFmtId="0" fontId="17" fillId="15" borderId="13" xfId="0" applyFont="1" applyFill="1" applyBorder="1" applyAlignment="1">
      <alignment horizontal="center" vertical="center"/>
    </xf>
    <xf numFmtId="0" fontId="17" fillId="14" borderId="11" xfId="0" applyFont="1" applyFill="1" applyBorder="1" applyAlignment="1">
      <alignment horizontal="center" vertical="center"/>
    </xf>
    <xf numFmtId="0" fontId="17" fillId="14" borderId="13"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3" fillId="0" borderId="0" xfId="0" applyFont="1" applyAlignment="1">
      <alignment horizontal="center" vertical="center"/>
    </xf>
    <xf numFmtId="2" fontId="2" fillId="0" borderId="34" xfId="0" applyNumberFormat="1" applyFont="1" applyBorder="1" applyAlignment="1">
      <alignment horizontal="center" vertical="center"/>
    </xf>
    <xf numFmtId="0" fontId="2" fillId="0" borderId="36" xfId="0" applyFont="1" applyBorder="1" applyAlignment="1">
      <alignment horizontal="center" vertical="center"/>
    </xf>
    <xf numFmtId="2" fontId="2" fillId="0" borderId="35" xfId="0" applyNumberFormat="1" applyFont="1" applyBorder="1" applyAlignment="1">
      <alignment horizontal="center" vertical="center"/>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0" borderId="27" xfId="0" applyFont="1" applyBorder="1" applyAlignment="1">
      <alignment horizontal="center" vertical="center"/>
    </xf>
    <xf numFmtId="0" fontId="17" fillId="4" borderId="11" xfId="0" applyFont="1" applyFill="1" applyBorder="1" applyAlignment="1">
      <alignment horizontal="center" vertical="center"/>
    </xf>
    <xf numFmtId="0" fontId="17" fillId="4" borderId="13" xfId="0" applyFont="1" applyFill="1" applyBorder="1" applyAlignment="1">
      <alignment horizontal="center" vertical="center"/>
    </xf>
    <xf numFmtId="0" fontId="17" fillId="15" borderId="34" xfId="0" applyFont="1" applyFill="1" applyBorder="1" applyAlignment="1">
      <alignment horizontal="center" vertical="center"/>
    </xf>
    <xf numFmtId="0" fontId="17" fillId="15" borderId="36" xfId="0" applyFont="1" applyFill="1" applyBorder="1" applyAlignment="1">
      <alignment horizontal="center" vertical="center"/>
    </xf>
    <xf numFmtId="0" fontId="17" fillId="14" borderId="34" xfId="0" applyFont="1" applyFill="1" applyBorder="1" applyAlignment="1">
      <alignment horizontal="center" vertical="center"/>
    </xf>
    <xf numFmtId="0" fontId="17" fillId="14" borderId="36" xfId="0" applyFont="1" applyFill="1" applyBorder="1" applyAlignment="1">
      <alignment horizontal="center" vertical="center"/>
    </xf>
    <xf numFmtId="0" fontId="17" fillId="4" borderId="34" xfId="0" applyFont="1" applyFill="1" applyBorder="1" applyAlignment="1">
      <alignment horizontal="center" vertical="center"/>
    </xf>
    <xf numFmtId="0" fontId="17" fillId="4" borderId="36" xfId="0" applyFont="1" applyFill="1" applyBorder="1" applyAlignment="1">
      <alignment horizontal="center" vertical="center"/>
    </xf>
  </cellXfs>
  <cellStyles count="1">
    <cellStyle name="Normal" xfId="0" builtinId="0"/>
  </cellStyles>
  <dxfs count="456">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s>
  <tableStyles count="0" defaultTableStyle="TableStyleMedium2" defaultPivotStyle="PivotStyleLight16"/>
  <colors>
    <mruColors>
      <color rgb="FFFFCCFF"/>
      <color rgb="FFCC66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topLeftCell="B2" zoomScale="85" workbookViewId="0">
      <selection activeCell="J34" sqref="J34"/>
    </sheetView>
  </sheetViews>
  <sheetFormatPr defaultRowHeight="14.5" x14ac:dyDescent="0.35"/>
  <cols>
    <col min="3" max="3" width="22.1796875" customWidth="1"/>
    <col min="4" max="4" width="65.81640625" bestFit="1" customWidth="1"/>
    <col min="5" max="5" width="18" customWidth="1"/>
    <col min="7" max="8" width="0" hidden="1" customWidth="1"/>
  </cols>
  <sheetData>
    <row r="2" spans="3:13" ht="21" x14ac:dyDescent="0.5">
      <c r="C2" s="114" t="s">
        <v>0</v>
      </c>
      <c r="D2" s="115"/>
      <c r="E2" s="115"/>
    </row>
    <row r="4" spans="3:13" ht="27.75" customHeight="1" x14ac:dyDescent="0.35">
      <c r="C4" s="79" t="s">
        <v>1</v>
      </c>
      <c r="D4" s="51"/>
      <c r="E4" s="79" t="s">
        <v>2</v>
      </c>
    </row>
    <row r="5" spans="3:13" x14ac:dyDescent="0.35">
      <c r="C5" s="123" t="s">
        <v>3</v>
      </c>
      <c r="D5" s="57" t="s">
        <v>4</v>
      </c>
      <c r="E5" s="117">
        <v>1</v>
      </c>
    </row>
    <row r="6" spans="3:13" x14ac:dyDescent="0.35">
      <c r="C6" s="123"/>
      <c r="D6" s="52" t="s">
        <v>5</v>
      </c>
      <c r="E6" s="117"/>
    </row>
    <row r="7" spans="3:13" x14ac:dyDescent="0.35">
      <c r="C7" s="123"/>
      <c r="D7" s="52" t="s">
        <v>6</v>
      </c>
      <c r="E7" s="117"/>
    </row>
    <row r="8" spans="3:13" x14ac:dyDescent="0.35">
      <c r="C8" s="123"/>
      <c r="D8" s="52" t="s">
        <v>7</v>
      </c>
      <c r="E8" s="117"/>
    </row>
    <row r="9" spans="3:13" x14ac:dyDescent="0.35">
      <c r="C9" s="123"/>
      <c r="D9" s="52" t="s">
        <v>8</v>
      </c>
      <c r="E9" s="117"/>
    </row>
    <row r="10" spans="3:13" x14ac:dyDescent="0.35">
      <c r="C10" s="123"/>
      <c r="D10" s="52" t="s">
        <v>9</v>
      </c>
      <c r="E10" s="117"/>
      <c r="I10" s="121" t="s">
        <v>10</v>
      </c>
      <c r="J10" s="121"/>
      <c r="K10" s="121"/>
      <c r="L10" s="121"/>
      <c r="M10" s="121"/>
    </row>
    <row r="11" spans="3:13" x14ac:dyDescent="0.35">
      <c r="C11" s="123"/>
      <c r="D11" s="52" t="s">
        <v>11</v>
      </c>
      <c r="E11" s="117"/>
      <c r="I11" s="121"/>
      <c r="J11" s="121"/>
      <c r="K11" s="121"/>
      <c r="L11" s="121"/>
      <c r="M11" s="121"/>
    </row>
    <row r="12" spans="3:13" x14ac:dyDescent="0.35">
      <c r="C12" s="123"/>
      <c r="D12" s="52" t="s">
        <v>12</v>
      </c>
      <c r="E12" s="117"/>
      <c r="I12" s="121"/>
      <c r="J12" s="121"/>
      <c r="K12" s="121"/>
      <c r="L12" s="121"/>
      <c r="M12" s="121"/>
    </row>
    <row r="13" spans="3:13" x14ac:dyDescent="0.35">
      <c r="C13" s="124" t="s">
        <v>13</v>
      </c>
      <c r="D13" s="58" t="s">
        <v>4</v>
      </c>
      <c r="E13" s="118">
        <v>2</v>
      </c>
      <c r="I13" s="121"/>
      <c r="J13" s="121"/>
      <c r="K13" s="121"/>
      <c r="L13" s="121"/>
      <c r="M13" s="121"/>
    </row>
    <row r="14" spans="3:13" x14ac:dyDescent="0.35">
      <c r="C14" s="124"/>
      <c r="D14" s="55" t="s">
        <v>14</v>
      </c>
      <c r="E14" s="118"/>
      <c r="I14" s="121"/>
      <c r="J14" s="121"/>
      <c r="K14" s="121"/>
      <c r="L14" s="121"/>
      <c r="M14" s="121"/>
    </row>
    <row r="15" spans="3:13" x14ac:dyDescent="0.35">
      <c r="C15" s="124"/>
      <c r="D15" s="55" t="s">
        <v>15</v>
      </c>
      <c r="E15" s="118"/>
      <c r="G15">
        <v>1</v>
      </c>
      <c r="I15" s="121"/>
      <c r="J15" s="121"/>
      <c r="K15" s="121"/>
      <c r="L15" s="121"/>
      <c r="M15" s="121"/>
    </row>
    <row r="16" spans="3:13" x14ac:dyDescent="0.35">
      <c r="C16" s="124"/>
      <c r="D16" s="55" t="s">
        <v>7</v>
      </c>
      <c r="E16" s="118"/>
      <c r="G16">
        <v>2</v>
      </c>
      <c r="I16" s="121"/>
      <c r="J16" s="121"/>
      <c r="K16" s="121"/>
      <c r="L16" s="121"/>
      <c r="M16" s="121"/>
    </row>
    <row r="17" spans="3:13" ht="15.75" customHeight="1" x14ac:dyDescent="0.35">
      <c r="C17" s="124"/>
      <c r="D17" s="55" t="s">
        <v>16</v>
      </c>
      <c r="E17" s="118"/>
      <c r="G17">
        <v>3</v>
      </c>
      <c r="I17" s="122" t="s">
        <v>17</v>
      </c>
      <c r="J17" s="122"/>
      <c r="K17" s="122"/>
      <c r="L17" s="122"/>
      <c r="M17" s="122"/>
    </row>
    <row r="18" spans="3:13" x14ac:dyDescent="0.35">
      <c r="C18" s="124"/>
      <c r="D18" s="55" t="s">
        <v>18</v>
      </c>
      <c r="E18" s="118"/>
      <c r="G18">
        <v>4</v>
      </c>
      <c r="I18" s="122"/>
      <c r="J18" s="122"/>
      <c r="K18" s="122"/>
      <c r="L18" s="122"/>
      <c r="M18" s="122"/>
    </row>
    <row r="19" spans="3:13" x14ac:dyDescent="0.35">
      <c r="C19" s="124"/>
      <c r="D19" s="55" t="s">
        <v>19</v>
      </c>
      <c r="E19" s="118"/>
      <c r="I19" s="78"/>
      <c r="J19" s="78"/>
      <c r="K19" s="78"/>
      <c r="L19" s="78"/>
      <c r="M19" s="78"/>
    </row>
    <row r="20" spans="3:13" x14ac:dyDescent="0.35">
      <c r="C20" s="124"/>
      <c r="D20" s="55" t="s">
        <v>20</v>
      </c>
      <c r="E20" s="118"/>
    </row>
    <row r="21" spans="3:13" x14ac:dyDescent="0.35">
      <c r="C21" s="124"/>
      <c r="D21" s="55" t="s">
        <v>21</v>
      </c>
      <c r="E21" s="118"/>
    </row>
    <row r="22" spans="3:13" x14ac:dyDescent="0.35">
      <c r="C22" s="125" t="s">
        <v>22</v>
      </c>
      <c r="D22" s="59" t="s">
        <v>4</v>
      </c>
      <c r="E22" s="119">
        <v>3</v>
      </c>
    </row>
    <row r="23" spans="3:13" x14ac:dyDescent="0.35">
      <c r="C23" s="125"/>
      <c r="D23" s="53" t="s">
        <v>23</v>
      </c>
      <c r="E23" s="119"/>
    </row>
    <row r="24" spans="3:13" x14ac:dyDescent="0.35">
      <c r="C24" s="125"/>
      <c r="D24" s="53" t="s">
        <v>24</v>
      </c>
      <c r="E24" s="119"/>
    </row>
    <row r="25" spans="3:13" x14ac:dyDescent="0.35">
      <c r="C25" s="125"/>
      <c r="D25" s="53" t="s">
        <v>25</v>
      </c>
      <c r="E25" s="119"/>
    </row>
    <row r="26" spans="3:13" x14ac:dyDescent="0.35">
      <c r="C26" s="125"/>
      <c r="D26" s="53" t="s">
        <v>26</v>
      </c>
      <c r="E26" s="119"/>
    </row>
    <row r="27" spans="3:13" x14ac:dyDescent="0.35">
      <c r="C27" s="125"/>
      <c r="D27" s="53" t="s">
        <v>27</v>
      </c>
      <c r="E27" s="119"/>
    </row>
    <row r="28" spans="3:13" x14ac:dyDescent="0.35">
      <c r="C28" s="125"/>
      <c r="D28" s="53" t="s">
        <v>28</v>
      </c>
      <c r="E28" s="119"/>
    </row>
    <row r="29" spans="3:13" x14ac:dyDescent="0.35">
      <c r="C29" s="125"/>
      <c r="D29" s="53" t="s">
        <v>29</v>
      </c>
      <c r="E29" s="119"/>
    </row>
    <row r="30" spans="3:13" x14ac:dyDescent="0.35">
      <c r="C30" s="125"/>
      <c r="D30" s="53" t="s">
        <v>30</v>
      </c>
      <c r="E30" s="119"/>
    </row>
    <row r="31" spans="3:13" x14ac:dyDescent="0.35">
      <c r="C31" s="116" t="s">
        <v>31</v>
      </c>
      <c r="D31" s="60" t="s">
        <v>4</v>
      </c>
      <c r="E31" s="120">
        <v>4</v>
      </c>
    </row>
    <row r="32" spans="3:13" x14ac:dyDescent="0.35">
      <c r="C32" s="116"/>
      <c r="D32" s="54" t="s">
        <v>32</v>
      </c>
      <c r="E32" s="120"/>
    </row>
    <row r="33" spans="3:5" x14ac:dyDescent="0.35">
      <c r="C33" s="116"/>
      <c r="D33" s="54" t="s">
        <v>33</v>
      </c>
      <c r="E33" s="120"/>
    </row>
    <row r="34" spans="3:5" x14ac:dyDescent="0.35">
      <c r="C34" s="116"/>
      <c r="D34" s="54" t="s">
        <v>34</v>
      </c>
      <c r="E34" s="120"/>
    </row>
    <row r="35" spans="3:5" x14ac:dyDescent="0.35">
      <c r="C35" s="116"/>
      <c r="D35" s="54" t="s">
        <v>35</v>
      </c>
      <c r="E35" s="120"/>
    </row>
    <row r="36" spans="3:5" x14ac:dyDescent="0.35">
      <c r="C36" s="116"/>
      <c r="D36" s="54" t="s">
        <v>36</v>
      </c>
      <c r="E36" s="120"/>
    </row>
    <row r="37" spans="3:5" x14ac:dyDescent="0.35">
      <c r="C37" s="116"/>
      <c r="D37" s="54" t="s">
        <v>37</v>
      </c>
      <c r="E37" s="120"/>
    </row>
    <row r="38" spans="3:5" x14ac:dyDescent="0.35">
      <c r="C38" s="116"/>
      <c r="D38" s="54" t="s">
        <v>38</v>
      </c>
      <c r="E38" s="120"/>
    </row>
    <row r="39" spans="3:5" x14ac:dyDescent="0.35">
      <c r="C39" s="116"/>
      <c r="D39" s="54" t="s">
        <v>39</v>
      </c>
      <c r="E39" s="120"/>
    </row>
    <row r="41" spans="3:5" x14ac:dyDescent="0.35">
      <c r="D41" s="56" t="s">
        <v>40</v>
      </c>
    </row>
    <row r="44" spans="3:5" x14ac:dyDescent="0.35">
      <c r="D44" s="56"/>
    </row>
  </sheetData>
  <mergeCells count="11">
    <mergeCell ref="I10:M16"/>
    <mergeCell ref="I17:M18"/>
    <mergeCell ref="C5:C12"/>
    <mergeCell ref="C13:C21"/>
    <mergeCell ref="C22:C30"/>
    <mergeCell ref="C2:E2"/>
    <mergeCell ref="C31:C39"/>
    <mergeCell ref="E5:E12"/>
    <mergeCell ref="E13:E21"/>
    <mergeCell ref="E22:E30"/>
    <mergeCell ref="E31:E3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ustomHeight="1"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5"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189" priority="36" operator="between">
      <formula>6</formula>
      <formula>10</formula>
    </cfRule>
    <cfRule type="cellIs" dxfId="188" priority="36" operator="greaterThanOrEqual">
      <formula>11</formula>
    </cfRule>
    <cfRule type="cellIs" dxfId="187" priority="36" operator="lessThanOrEqual">
      <formula>5</formula>
    </cfRule>
  </conditionalFormatting>
  <conditionalFormatting sqref="I2">
    <cfRule type="cellIs" dxfId="186" priority="37" operator="greaterThanOrEqual">
      <formula>11</formula>
    </cfRule>
    <cfRule type="cellIs" dxfId="185" priority="38" operator="lessThanOrEqual">
      <formula>5</formula>
    </cfRule>
    <cfRule type="cellIs" dxfId="184" priority="61" operator="between">
      <formula>6</formula>
      <formula>10</formula>
    </cfRule>
  </conditionalFormatting>
  <conditionalFormatting sqref="I3:I4">
    <cfRule type="cellIs" dxfId="183" priority="33" operator="between">
      <formula>6</formula>
      <formula>10</formula>
    </cfRule>
    <cfRule type="cellIs" dxfId="182" priority="34" operator="greaterThanOrEqual">
      <formula>11</formula>
    </cfRule>
    <cfRule type="cellIs" dxfId="181" priority="35" operator="lessThanOrEqual">
      <formula>5</formula>
    </cfRule>
  </conditionalFormatting>
  <conditionalFormatting sqref="J2:J4">
    <cfRule type="cellIs" dxfId="180" priority="30" operator="between">
      <formula>6</formula>
      <formula>10</formula>
    </cfRule>
    <cfRule type="cellIs" dxfId="179" priority="31" operator="greaterThanOrEqual">
      <formula>11</formula>
    </cfRule>
    <cfRule type="cellIs" dxfId="178" priority="32" operator="lessThanOrEqual">
      <formula>5</formula>
    </cfRule>
  </conditionalFormatting>
  <conditionalFormatting sqref="L2">
    <cfRule type="cellIs" dxfId="177" priority="27" operator="between">
      <formula>6</formula>
      <formula>10</formula>
    </cfRule>
    <cfRule type="cellIs" dxfId="176" priority="28" operator="greaterThanOrEqual">
      <formula>11</formula>
    </cfRule>
    <cfRule type="cellIs" dxfId="175" priority="29" operator="lessThanOrEqual">
      <formula>5</formula>
    </cfRule>
  </conditionalFormatting>
  <conditionalFormatting sqref="F9:H38 R9:AC38">
    <cfRule type="cellIs" dxfId="174" priority="21" operator="between">
      <formula>6</formula>
      <formula>10</formula>
    </cfRule>
    <cfRule type="cellIs" dxfId="173" priority="22" operator="greaterThanOrEqual">
      <formula>11</formula>
    </cfRule>
    <cfRule type="cellIs" dxfId="172" priority="23" operator="lessThanOrEqual">
      <formula>5</formula>
    </cfRule>
  </conditionalFormatting>
  <conditionalFormatting sqref="AD9:AD38">
    <cfRule type="cellIs" dxfId="171" priority="18" operator="between">
      <formula>811</formula>
      <formula>1620</formula>
    </cfRule>
    <cfRule type="cellIs" dxfId="170" priority="19" operator="lessThanOrEqual">
      <formula>810</formula>
    </cfRule>
    <cfRule type="cellIs" dxfId="169" priority="20" operator="between">
      <formula>1620</formula>
      <formula>2430</formula>
    </cfRule>
  </conditionalFormatting>
  <conditionalFormatting sqref="AF9:AF38 AJ9:AJ38 AH9:AH38">
    <cfRule type="cellIs" dxfId="168" priority="15" operator="between">
      <formula>541</formula>
      <formula>810</formula>
    </cfRule>
    <cfRule type="cellIs" dxfId="167" priority="16" operator="between">
      <formula>271</formula>
      <formula>540</formula>
    </cfRule>
    <cfRule type="cellIs" dxfId="166" priority="17" operator="lessThanOrEqual">
      <formula>270</formula>
    </cfRule>
  </conditionalFormatting>
  <conditionalFormatting sqref="B9:B38">
    <cfRule type="cellIs" dxfId="165" priority="11" operator="equal">
      <formula>4</formula>
    </cfRule>
    <cfRule type="cellIs" dxfId="164" priority="12" operator="equal">
      <formula>3</formula>
    </cfRule>
    <cfRule type="cellIs" dxfId="163" priority="13" operator="equal">
      <formula>2</formula>
    </cfRule>
    <cfRule type="cellIs" dxfId="162" priority="14" operator="equal">
      <formula>1</formula>
    </cfRule>
  </conditionalFormatting>
  <conditionalFormatting sqref="O9:Q38">
    <cfRule type="cellIs" dxfId="161" priority="8" operator="between">
      <formula>6</formula>
      <formula>10</formula>
    </cfRule>
    <cfRule type="cellIs" dxfId="160" priority="9" operator="greaterThanOrEqual">
      <formula>11</formula>
    </cfRule>
    <cfRule type="cellIs" dxfId="159" priority="10" operator="lessThanOrEqual">
      <formula>5</formula>
    </cfRule>
  </conditionalFormatting>
  <conditionalFormatting sqref="I9:K38">
    <cfRule type="cellIs" dxfId="158" priority="5" operator="between">
      <formula>6</formula>
      <formula>10</formula>
    </cfRule>
    <cfRule type="cellIs" dxfId="157" priority="6" operator="greaterThanOrEqual">
      <formula>11</formula>
    </cfRule>
    <cfRule type="cellIs" dxfId="156" priority="7" operator="lessThanOrEqual">
      <formula>5</formula>
    </cfRule>
  </conditionalFormatting>
  <conditionalFormatting sqref="L9:N38">
    <cfRule type="cellIs" dxfId="155" priority="2" operator="between">
      <formula>6</formula>
      <formula>10</formula>
    </cfRule>
    <cfRule type="cellIs" dxfId="154" priority="3" operator="greaterThanOrEqual">
      <formula>11</formula>
    </cfRule>
    <cfRule type="cellIs" dxfId="153"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0A28A0D9-6C76-4168-9776-20A3600765A4}">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6E8C1D2-DFA7-4420-9BA4-D056FC21ADC4}">
          <x14:formula1>
            <xm:f>'TAB 1 -Baseline Assessment Info'!$G$15:$G$18</xm:f>
          </x14:formula1>
          <xm:sqref>B9:B38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36"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151" priority="24" operator="between">
      <formula>6</formula>
      <formula>10</formula>
    </cfRule>
    <cfRule type="cellIs" dxfId="150" priority="25" operator="greaterThanOrEqual">
      <formula>11</formula>
    </cfRule>
    <cfRule type="cellIs" dxfId="149" priority="26" operator="lessThanOrEqual">
      <formula>5</formula>
    </cfRule>
  </conditionalFormatting>
  <conditionalFormatting sqref="I2">
    <cfRule type="cellIs" dxfId="148" priority="36" operator="between">
      <formula>6</formula>
      <formula>10</formula>
    </cfRule>
    <cfRule type="cellIs" dxfId="147" priority="37" operator="greaterThanOrEqual">
      <formula>11</formula>
    </cfRule>
    <cfRule type="cellIs" dxfId="146" priority="38" operator="lessThanOrEqual">
      <formula>5</formula>
    </cfRule>
  </conditionalFormatting>
  <conditionalFormatting sqref="I3:I4">
    <cfRule type="cellIs" dxfId="145" priority="33" operator="between">
      <formula>6</formula>
      <formula>10</formula>
    </cfRule>
    <cfRule type="cellIs" dxfId="144" priority="34" operator="greaterThanOrEqual">
      <formula>11</formula>
    </cfRule>
    <cfRule type="cellIs" dxfId="143" priority="35" operator="lessThanOrEqual">
      <formula>5</formula>
    </cfRule>
  </conditionalFormatting>
  <conditionalFormatting sqref="J2:J4">
    <cfRule type="cellIs" dxfId="142" priority="30" operator="between">
      <formula>6</formula>
      <formula>10</formula>
    </cfRule>
    <cfRule type="cellIs" dxfId="141" priority="31" operator="greaterThanOrEqual">
      <formula>11</formula>
    </cfRule>
    <cfRule type="cellIs" dxfId="140" priority="32" operator="lessThanOrEqual">
      <formula>5</formula>
    </cfRule>
  </conditionalFormatting>
  <conditionalFormatting sqref="L2">
    <cfRule type="cellIs" dxfId="139" priority="27" operator="between">
      <formula>6</formula>
      <formula>10</formula>
    </cfRule>
    <cfRule type="cellIs" dxfId="138" priority="28" operator="greaterThanOrEqual">
      <formula>11</formula>
    </cfRule>
    <cfRule type="cellIs" dxfId="137" priority="29" operator="lessThanOrEqual">
      <formula>5</formula>
    </cfRule>
  </conditionalFormatting>
  <conditionalFormatting sqref="F9:H38 R9:AC38">
    <cfRule type="cellIs" dxfId="136" priority="21" operator="between">
      <formula>6</formula>
      <formula>10</formula>
    </cfRule>
    <cfRule type="cellIs" dxfId="135" priority="22" operator="greaterThanOrEqual">
      <formula>11</formula>
    </cfRule>
    <cfRule type="cellIs" dxfId="134" priority="23" operator="lessThanOrEqual">
      <formula>5</formula>
    </cfRule>
  </conditionalFormatting>
  <conditionalFormatting sqref="AD9:AD38">
    <cfRule type="cellIs" dxfId="133" priority="18" operator="between">
      <formula>811</formula>
      <formula>1620</formula>
    </cfRule>
    <cfRule type="cellIs" dxfId="132" priority="19" operator="lessThanOrEqual">
      <formula>810</formula>
    </cfRule>
    <cfRule type="cellIs" dxfId="131" priority="20" operator="between">
      <formula>1620</formula>
      <formula>2430</formula>
    </cfRule>
  </conditionalFormatting>
  <conditionalFormatting sqref="AF9:AF38 AJ9:AJ38 AH9:AH38">
    <cfRule type="cellIs" dxfId="130" priority="15" operator="between">
      <formula>541</formula>
      <formula>810</formula>
    </cfRule>
    <cfRule type="cellIs" dxfId="129" priority="16" operator="between">
      <formula>271</formula>
      <formula>540</formula>
    </cfRule>
    <cfRule type="cellIs" dxfId="128" priority="17" operator="lessThanOrEqual">
      <formula>270</formula>
    </cfRule>
  </conditionalFormatting>
  <conditionalFormatting sqref="B9:B38">
    <cfRule type="cellIs" dxfId="127" priority="11" operator="equal">
      <formula>4</formula>
    </cfRule>
    <cfRule type="cellIs" dxfId="126" priority="12" operator="equal">
      <formula>3</formula>
    </cfRule>
    <cfRule type="cellIs" dxfId="125" priority="13" operator="equal">
      <formula>2</formula>
    </cfRule>
    <cfRule type="cellIs" dxfId="124" priority="14" operator="equal">
      <formula>1</formula>
    </cfRule>
  </conditionalFormatting>
  <conditionalFormatting sqref="O9:Q38">
    <cfRule type="cellIs" dxfId="123" priority="8" operator="between">
      <formula>6</formula>
      <formula>10</formula>
    </cfRule>
    <cfRule type="cellIs" dxfId="122" priority="9" operator="greaterThanOrEqual">
      <formula>11</formula>
    </cfRule>
    <cfRule type="cellIs" dxfId="121" priority="10" operator="lessThanOrEqual">
      <formula>5</formula>
    </cfRule>
  </conditionalFormatting>
  <conditionalFormatting sqref="I9:K38">
    <cfRule type="cellIs" dxfId="120" priority="5" operator="between">
      <formula>6</formula>
      <formula>10</formula>
    </cfRule>
    <cfRule type="cellIs" dxfId="119" priority="6" operator="greaterThanOrEqual">
      <formula>11</formula>
    </cfRule>
    <cfRule type="cellIs" dxfId="118" priority="7" operator="lessThanOrEqual">
      <formula>5</formula>
    </cfRule>
  </conditionalFormatting>
  <conditionalFormatting sqref="L9:N38">
    <cfRule type="cellIs" dxfId="117" priority="2" operator="between">
      <formula>6</formula>
      <formula>10</formula>
    </cfRule>
    <cfRule type="cellIs" dxfId="116" priority="3" operator="greaterThanOrEqual">
      <formula>11</formula>
    </cfRule>
    <cfRule type="cellIs" dxfId="115"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26CFCC77-6A8D-44BE-87F3-BC9C575018D8}">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85DE9B1-2B18-4E6E-AB6B-525B640C1ABA}">
          <x14:formula1>
            <xm:f>'TAB 1 -Baseline Assessment Info'!$G$15:$G$18</xm:f>
          </x14:formula1>
          <xm:sqref>B9:B38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36"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113" priority="24" operator="between">
      <formula>6</formula>
      <formula>10</formula>
    </cfRule>
    <cfRule type="cellIs" dxfId="112" priority="25" operator="greaterThanOrEqual">
      <formula>11</formula>
    </cfRule>
    <cfRule type="cellIs" dxfId="111" priority="26" operator="lessThanOrEqual">
      <formula>5</formula>
    </cfRule>
  </conditionalFormatting>
  <conditionalFormatting sqref="I2">
    <cfRule type="cellIs" dxfId="110" priority="36" operator="between">
      <formula>6</formula>
      <formula>10</formula>
    </cfRule>
    <cfRule type="cellIs" dxfId="109" priority="37" operator="greaterThanOrEqual">
      <formula>11</formula>
    </cfRule>
    <cfRule type="cellIs" dxfId="108" priority="38" operator="lessThanOrEqual">
      <formula>5</formula>
    </cfRule>
  </conditionalFormatting>
  <conditionalFormatting sqref="I3:I4">
    <cfRule type="cellIs" dxfId="107" priority="33" operator="between">
      <formula>6</formula>
      <formula>10</formula>
    </cfRule>
    <cfRule type="cellIs" dxfId="106" priority="34" operator="greaterThanOrEqual">
      <formula>11</formula>
    </cfRule>
    <cfRule type="cellIs" dxfId="105" priority="35" operator="lessThanOrEqual">
      <formula>5</formula>
    </cfRule>
  </conditionalFormatting>
  <conditionalFormatting sqref="J2:J4">
    <cfRule type="cellIs" dxfId="104" priority="30" operator="between">
      <formula>6</formula>
      <formula>10</formula>
    </cfRule>
    <cfRule type="cellIs" dxfId="103" priority="31" operator="greaterThanOrEqual">
      <formula>11</formula>
    </cfRule>
    <cfRule type="cellIs" dxfId="102" priority="32" operator="lessThanOrEqual">
      <formula>5</formula>
    </cfRule>
  </conditionalFormatting>
  <conditionalFormatting sqref="L2">
    <cfRule type="cellIs" dxfId="101" priority="27" operator="between">
      <formula>6</formula>
      <formula>10</formula>
    </cfRule>
    <cfRule type="cellIs" dxfId="100" priority="28" operator="greaterThanOrEqual">
      <formula>11</formula>
    </cfRule>
    <cfRule type="cellIs" dxfId="99" priority="29" operator="lessThanOrEqual">
      <formula>5</formula>
    </cfRule>
  </conditionalFormatting>
  <conditionalFormatting sqref="F9:H38 R9:AC38">
    <cfRule type="cellIs" dxfId="98" priority="21" operator="between">
      <formula>6</formula>
      <formula>10</formula>
    </cfRule>
    <cfRule type="cellIs" dxfId="97" priority="22" operator="greaterThanOrEqual">
      <formula>11</formula>
    </cfRule>
    <cfRule type="cellIs" dxfId="96" priority="23" operator="lessThanOrEqual">
      <formula>5</formula>
    </cfRule>
  </conditionalFormatting>
  <conditionalFormatting sqref="AD9:AD38">
    <cfRule type="cellIs" dxfId="95" priority="18" operator="between">
      <formula>811</formula>
      <formula>1620</formula>
    </cfRule>
    <cfRule type="cellIs" dxfId="94" priority="19" operator="lessThanOrEqual">
      <formula>810</formula>
    </cfRule>
    <cfRule type="cellIs" dxfId="93" priority="20" operator="between">
      <formula>1620</formula>
      <formula>2430</formula>
    </cfRule>
  </conditionalFormatting>
  <conditionalFormatting sqref="AF9:AF38 AJ9:AJ38 AH9:AH38">
    <cfRule type="cellIs" dxfId="92" priority="15" operator="between">
      <formula>541</formula>
      <formula>810</formula>
    </cfRule>
    <cfRule type="cellIs" dxfId="91" priority="16" operator="between">
      <formula>271</formula>
      <formula>540</formula>
    </cfRule>
    <cfRule type="cellIs" dxfId="90" priority="17" operator="lessThanOrEqual">
      <formula>270</formula>
    </cfRule>
  </conditionalFormatting>
  <conditionalFormatting sqref="B9:B38">
    <cfRule type="cellIs" dxfId="89" priority="11" operator="equal">
      <formula>4</formula>
    </cfRule>
    <cfRule type="cellIs" dxfId="88" priority="12" operator="equal">
      <formula>3</formula>
    </cfRule>
    <cfRule type="cellIs" dxfId="87" priority="13" operator="equal">
      <formula>2</formula>
    </cfRule>
    <cfRule type="cellIs" dxfId="86" priority="14" operator="equal">
      <formula>1</formula>
    </cfRule>
  </conditionalFormatting>
  <conditionalFormatting sqref="O9:Q38">
    <cfRule type="cellIs" dxfId="85" priority="8" operator="between">
      <formula>6</formula>
      <formula>10</formula>
    </cfRule>
    <cfRule type="cellIs" dxfId="84" priority="9" operator="greaterThanOrEqual">
      <formula>11</formula>
    </cfRule>
    <cfRule type="cellIs" dxfId="83" priority="10" operator="lessThanOrEqual">
      <formula>5</formula>
    </cfRule>
  </conditionalFormatting>
  <conditionalFormatting sqref="I9:K38">
    <cfRule type="cellIs" dxfId="82" priority="5" operator="between">
      <formula>6</formula>
      <formula>10</formula>
    </cfRule>
    <cfRule type="cellIs" dxfId="81" priority="6" operator="greaterThanOrEqual">
      <formula>11</formula>
    </cfRule>
    <cfRule type="cellIs" dxfId="80" priority="7" operator="lessThanOrEqual">
      <formula>5</formula>
    </cfRule>
  </conditionalFormatting>
  <conditionalFormatting sqref="L9:N38">
    <cfRule type="cellIs" dxfId="79" priority="2" operator="between">
      <formula>6</formula>
      <formula>10</formula>
    </cfRule>
    <cfRule type="cellIs" dxfId="78" priority="3" operator="greaterThanOrEqual">
      <formula>11</formula>
    </cfRule>
    <cfRule type="cellIs" dxfId="77"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BFD7451B-72F5-4D93-AD50-78E50494E788}">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B4F8148-CA87-47EF-B3E2-ECEFB0E49FC7}">
          <x14:formula1>
            <xm:f>'TAB 1 -Baseline Assessment Info'!$G$15:$G$18</xm:f>
          </x14:formula1>
          <xm:sqref>B9:B38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36"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75" priority="24" operator="between">
      <formula>6</formula>
      <formula>10</formula>
    </cfRule>
    <cfRule type="cellIs" dxfId="74" priority="25" operator="greaterThanOrEqual">
      <formula>11</formula>
    </cfRule>
    <cfRule type="cellIs" dxfId="73" priority="26" operator="lessThanOrEqual">
      <formula>5</formula>
    </cfRule>
  </conditionalFormatting>
  <conditionalFormatting sqref="I2">
    <cfRule type="cellIs" dxfId="72" priority="36" operator="between">
      <formula>6</formula>
      <formula>10</formula>
    </cfRule>
    <cfRule type="cellIs" dxfId="71" priority="37" operator="greaterThanOrEqual">
      <formula>11</formula>
    </cfRule>
    <cfRule type="cellIs" dxfId="70" priority="38" operator="lessThanOrEqual">
      <formula>5</formula>
    </cfRule>
  </conditionalFormatting>
  <conditionalFormatting sqref="I3:I4">
    <cfRule type="cellIs" dxfId="69" priority="33" operator="between">
      <formula>6</formula>
      <formula>10</formula>
    </cfRule>
    <cfRule type="cellIs" dxfId="68" priority="34" operator="greaterThanOrEqual">
      <formula>11</formula>
    </cfRule>
    <cfRule type="cellIs" dxfId="67" priority="35" operator="lessThanOrEqual">
      <formula>5</formula>
    </cfRule>
  </conditionalFormatting>
  <conditionalFormatting sqref="J2:J4">
    <cfRule type="cellIs" dxfId="66" priority="30" operator="between">
      <formula>6</formula>
      <formula>10</formula>
    </cfRule>
    <cfRule type="cellIs" dxfId="65" priority="31" operator="greaterThanOrEqual">
      <formula>11</formula>
    </cfRule>
    <cfRule type="cellIs" dxfId="64" priority="32" operator="lessThanOrEqual">
      <formula>5</formula>
    </cfRule>
  </conditionalFormatting>
  <conditionalFormatting sqref="L2">
    <cfRule type="cellIs" dxfId="63" priority="27" operator="between">
      <formula>6</formula>
      <formula>10</formula>
    </cfRule>
    <cfRule type="cellIs" dxfId="62" priority="28" operator="greaterThanOrEqual">
      <formula>11</formula>
    </cfRule>
    <cfRule type="cellIs" dxfId="61" priority="29" operator="lessThanOrEqual">
      <formula>5</formula>
    </cfRule>
  </conditionalFormatting>
  <conditionalFormatting sqref="F9:H38 R9:AC38">
    <cfRule type="cellIs" dxfId="60" priority="21" operator="between">
      <formula>6</formula>
      <formula>10</formula>
    </cfRule>
    <cfRule type="cellIs" dxfId="59" priority="22" operator="greaterThanOrEqual">
      <formula>11</formula>
    </cfRule>
    <cfRule type="cellIs" dxfId="58" priority="23" operator="lessThanOrEqual">
      <formula>5</formula>
    </cfRule>
  </conditionalFormatting>
  <conditionalFormatting sqref="AD9:AD38">
    <cfRule type="cellIs" dxfId="57" priority="18" operator="between">
      <formula>811</formula>
      <formula>1620</formula>
    </cfRule>
    <cfRule type="cellIs" dxfId="56" priority="19" operator="lessThanOrEqual">
      <formula>810</formula>
    </cfRule>
    <cfRule type="cellIs" dxfId="55" priority="20" operator="between">
      <formula>1620</formula>
      <formula>2430</formula>
    </cfRule>
  </conditionalFormatting>
  <conditionalFormatting sqref="AF9:AF38 AJ9:AJ38 AH9:AH38">
    <cfRule type="cellIs" dxfId="54" priority="15" operator="between">
      <formula>541</formula>
      <formula>810</formula>
    </cfRule>
    <cfRule type="cellIs" dxfId="53" priority="16" operator="between">
      <formula>271</formula>
      <formula>540</formula>
    </cfRule>
    <cfRule type="cellIs" dxfId="52" priority="17" operator="lessThanOrEqual">
      <formula>270</formula>
    </cfRule>
  </conditionalFormatting>
  <conditionalFormatting sqref="B9:B38">
    <cfRule type="cellIs" dxfId="51" priority="11" operator="equal">
      <formula>4</formula>
    </cfRule>
    <cfRule type="cellIs" dxfId="50" priority="12" operator="equal">
      <formula>3</formula>
    </cfRule>
    <cfRule type="cellIs" dxfId="49" priority="13" operator="equal">
      <formula>2</formula>
    </cfRule>
    <cfRule type="cellIs" dxfId="48" priority="14" operator="equal">
      <formula>1</formula>
    </cfRule>
  </conditionalFormatting>
  <conditionalFormatting sqref="O9:Q38">
    <cfRule type="cellIs" dxfId="47" priority="8" operator="between">
      <formula>6</formula>
      <formula>10</formula>
    </cfRule>
    <cfRule type="cellIs" dxfId="46" priority="9" operator="greaterThanOrEqual">
      <formula>11</formula>
    </cfRule>
    <cfRule type="cellIs" dxfId="45" priority="10" operator="lessThanOrEqual">
      <formula>5</formula>
    </cfRule>
  </conditionalFormatting>
  <conditionalFormatting sqref="I9:K38">
    <cfRule type="cellIs" dxfId="44" priority="5" operator="between">
      <formula>6</formula>
      <formula>10</formula>
    </cfRule>
    <cfRule type="cellIs" dxfId="43" priority="6" operator="greaterThanOrEqual">
      <formula>11</formula>
    </cfRule>
    <cfRule type="cellIs" dxfId="42" priority="7" operator="lessThanOrEqual">
      <formula>5</formula>
    </cfRule>
  </conditionalFormatting>
  <conditionalFormatting sqref="L9:N38">
    <cfRule type="cellIs" dxfId="41" priority="2" operator="between">
      <formula>6</formula>
      <formula>10</formula>
    </cfRule>
    <cfRule type="cellIs" dxfId="40" priority="3" operator="greaterThanOrEqual">
      <formula>11</formula>
    </cfRule>
    <cfRule type="cellIs" dxfId="39"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3996E9CB-505F-422D-9089-51AAFB038264}">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2944E2B-AF04-48C8-B708-ED435B799874}">
          <x14:formula1>
            <xm:f>'TAB 1 -Baseline Assessment Info'!$G$15:$G$18</xm:f>
          </x14:formula1>
          <xm:sqref>B9:B38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4"/>
  <sheetViews>
    <sheetView topLeftCell="A25" zoomScale="50" zoomScaleNormal="50" workbookViewId="0">
      <selection activeCell="R21" sqref="R2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36"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37" priority="24" operator="between">
      <formula>6</formula>
      <formula>10</formula>
    </cfRule>
    <cfRule type="cellIs" dxfId="36" priority="25" operator="greaterThanOrEqual">
      <formula>11</formula>
    </cfRule>
    <cfRule type="cellIs" dxfId="35" priority="26" operator="lessThanOrEqual">
      <formula>5</formula>
    </cfRule>
  </conditionalFormatting>
  <conditionalFormatting sqref="I2">
    <cfRule type="cellIs" dxfId="34" priority="36" operator="between">
      <formula>6</formula>
      <formula>10</formula>
    </cfRule>
    <cfRule type="cellIs" dxfId="33" priority="37" operator="greaterThanOrEqual">
      <formula>11</formula>
    </cfRule>
    <cfRule type="cellIs" dxfId="32" priority="38" operator="lessThanOrEqual">
      <formula>5</formula>
    </cfRule>
  </conditionalFormatting>
  <conditionalFormatting sqref="I3:I4">
    <cfRule type="cellIs" dxfId="31" priority="33" operator="between">
      <formula>6</formula>
      <formula>10</formula>
    </cfRule>
    <cfRule type="cellIs" dxfId="30" priority="34" operator="greaterThanOrEqual">
      <formula>11</formula>
    </cfRule>
    <cfRule type="cellIs" dxfId="29" priority="35" operator="lessThanOrEqual">
      <formula>5</formula>
    </cfRule>
  </conditionalFormatting>
  <conditionalFormatting sqref="J2:J4">
    <cfRule type="cellIs" dxfId="28" priority="30" operator="between">
      <formula>6</formula>
      <formula>10</formula>
    </cfRule>
    <cfRule type="cellIs" dxfId="27" priority="31" operator="greaterThanOrEqual">
      <formula>11</formula>
    </cfRule>
    <cfRule type="cellIs" dxfId="26" priority="32" operator="lessThanOrEqual">
      <formula>5</formula>
    </cfRule>
  </conditionalFormatting>
  <conditionalFormatting sqref="L2">
    <cfRule type="cellIs" dxfId="25" priority="27" operator="between">
      <formula>6</formula>
      <formula>10</formula>
    </cfRule>
    <cfRule type="cellIs" dxfId="24" priority="28" operator="greaterThanOrEqual">
      <formula>11</formula>
    </cfRule>
    <cfRule type="cellIs" dxfId="23" priority="29" operator="lessThanOrEqual">
      <formula>5</formula>
    </cfRule>
  </conditionalFormatting>
  <conditionalFormatting sqref="F9:H38 R9:AC38">
    <cfRule type="cellIs" dxfId="22" priority="21" operator="between">
      <formula>6</formula>
      <formula>10</formula>
    </cfRule>
    <cfRule type="cellIs" dxfId="21" priority="22" operator="greaterThanOrEqual">
      <formula>11</formula>
    </cfRule>
    <cfRule type="cellIs" dxfId="20" priority="23" operator="lessThanOrEqual">
      <formula>5</formula>
    </cfRule>
  </conditionalFormatting>
  <conditionalFormatting sqref="AD9:AD38">
    <cfRule type="cellIs" dxfId="19" priority="18" operator="between">
      <formula>811</formula>
      <formula>1620</formula>
    </cfRule>
    <cfRule type="cellIs" dxfId="18" priority="19" operator="lessThanOrEqual">
      <formula>810</formula>
    </cfRule>
    <cfRule type="cellIs" dxfId="17" priority="20" operator="between">
      <formula>1620</formula>
      <formula>2430</formula>
    </cfRule>
  </conditionalFormatting>
  <conditionalFormatting sqref="AF9:AF38 AJ9:AJ38 AH9:AH38">
    <cfRule type="cellIs" dxfId="16" priority="15" operator="between">
      <formula>541</formula>
      <formula>810</formula>
    </cfRule>
    <cfRule type="cellIs" dxfId="15" priority="16" operator="between">
      <formula>271</formula>
      <formula>540</formula>
    </cfRule>
    <cfRule type="cellIs" dxfId="14" priority="17" operator="lessThanOrEqual">
      <formula>270</formula>
    </cfRule>
  </conditionalFormatting>
  <conditionalFormatting sqref="B9:B38">
    <cfRule type="cellIs" dxfId="13" priority="11" operator="equal">
      <formula>4</formula>
    </cfRule>
    <cfRule type="cellIs" dxfId="12" priority="12" operator="equal">
      <formula>3</formula>
    </cfRule>
    <cfRule type="cellIs" dxfId="11" priority="13" operator="equal">
      <formula>2</formula>
    </cfRule>
    <cfRule type="cellIs" dxfId="10" priority="14" operator="equal">
      <formula>1</formula>
    </cfRule>
  </conditionalFormatting>
  <conditionalFormatting sqref="O9:Q38">
    <cfRule type="cellIs" dxfId="9" priority="8" operator="between">
      <formula>6</formula>
      <formula>10</formula>
    </cfRule>
    <cfRule type="cellIs" dxfId="8" priority="9" operator="greaterThanOrEqual">
      <formula>11</formula>
    </cfRule>
    <cfRule type="cellIs" dxfId="7" priority="10" operator="lessThanOrEqual">
      <formula>5</formula>
    </cfRule>
  </conditionalFormatting>
  <conditionalFormatting sqref="I9:K38">
    <cfRule type="cellIs" dxfId="6" priority="5" operator="between">
      <formula>6</formula>
      <formula>10</formula>
    </cfRule>
    <cfRule type="cellIs" dxfId="5" priority="6" operator="greaterThanOrEqual">
      <formula>11</formula>
    </cfRule>
    <cfRule type="cellIs" dxfId="4" priority="7" operator="lessThanOrEqual">
      <formula>5</formula>
    </cfRule>
  </conditionalFormatting>
  <conditionalFormatting sqref="L9:N38">
    <cfRule type="cellIs" dxfId="3" priority="2" operator="between">
      <formula>6</formula>
      <formula>10</formula>
    </cfRule>
    <cfRule type="cellIs" dxfId="2" priority="3" operator="greaterThanOrEqual">
      <formula>11</formula>
    </cfRule>
    <cfRule type="cellIs" dxfId="1"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12B18AC8-0659-4250-ADB6-CB6E17DE2C56}">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4D5A3BE-3BB8-4353-B14C-9FD31BDA0DA7}">
          <x14:formula1>
            <xm:f>'TAB 1 -Baseline Assessment Info'!$G$15:$G$18</xm:f>
          </x14:formula1>
          <xm:sqref>B9:B38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workbookViewId="0">
      <selection activeCell="C40" sqref="C40"/>
    </sheetView>
  </sheetViews>
  <sheetFormatPr defaultRowHeight="14.5" x14ac:dyDescent="0.35"/>
  <cols>
    <col min="2" max="2" width="22.26953125" bestFit="1" customWidth="1"/>
    <col min="3" max="3" width="91.81640625" customWidth="1"/>
  </cols>
  <sheetData>
    <row r="2" spans="1:4" ht="33" customHeight="1" thickBot="1" x14ac:dyDescent="0.4">
      <c r="B2" s="132" t="s">
        <v>41</v>
      </c>
      <c r="C2" s="133"/>
    </row>
    <row r="3" spans="1:4" ht="46.15" customHeight="1" thickTop="1" thickBot="1" x14ac:dyDescent="0.4">
      <c r="B3" s="134" t="s">
        <v>42</v>
      </c>
      <c r="C3" s="135"/>
      <c r="D3" s="88"/>
    </row>
    <row r="4" spans="1:4" ht="29.65" customHeight="1" thickTop="1" thickBot="1" x14ac:dyDescent="0.4">
      <c r="B4" s="87"/>
      <c r="C4" s="92" t="s">
        <v>43</v>
      </c>
    </row>
    <row r="5" spans="1:4" ht="14.25" customHeight="1" x14ac:dyDescent="0.35">
      <c r="A5" s="115"/>
      <c r="B5" s="129" t="s">
        <v>44</v>
      </c>
      <c r="C5" s="142" t="s">
        <v>45</v>
      </c>
    </row>
    <row r="6" spans="1:4" ht="14.25" customHeight="1" x14ac:dyDescent="0.35">
      <c r="A6" s="115"/>
      <c r="B6" s="130"/>
      <c r="C6" s="143"/>
    </row>
    <row r="7" spans="1:4" ht="36.4" customHeight="1" x14ac:dyDescent="0.35">
      <c r="A7" s="115"/>
      <c r="B7" s="130"/>
      <c r="C7" s="143"/>
    </row>
    <row r="8" spans="1:4" ht="50.65" customHeight="1" x14ac:dyDescent="0.35">
      <c r="A8" s="115"/>
      <c r="B8" s="130"/>
      <c r="C8" s="97" t="s">
        <v>46</v>
      </c>
    </row>
    <row r="9" spans="1:4" ht="47.25" customHeight="1" thickBot="1" x14ac:dyDescent="0.4">
      <c r="A9" s="115"/>
      <c r="B9" s="131"/>
      <c r="C9" s="98" t="s">
        <v>47</v>
      </c>
    </row>
    <row r="10" spans="1:4" ht="14.25" customHeight="1" x14ac:dyDescent="0.35">
      <c r="A10" s="115"/>
      <c r="B10" s="126" t="s">
        <v>48</v>
      </c>
      <c r="C10" s="145" t="s">
        <v>49</v>
      </c>
    </row>
    <row r="11" spans="1:4" ht="14.25" customHeight="1" x14ac:dyDescent="0.35">
      <c r="A11" s="115"/>
      <c r="B11" s="127"/>
      <c r="C11" s="146"/>
    </row>
    <row r="12" spans="1:4" ht="36.4" customHeight="1" x14ac:dyDescent="0.35">
      <c r="A12" s="115"/>
      <c r="B12" s="127"/>
      <c r="C12" s="146"/>
    </row>
    <row r="13" spans="1:4" ht="43.15" customHeight="1" thickBot="1" x14ac:dyDescent="0.4">
      <c r="A13" s="115"/>
      <c r="B13" s="128"/>
      <c r="C13" s="93" t="s">
        <v>50</v>
      </c>
    </row>
    <row r="14" spans="1:4" ht="42.75" customHeight="1" x14ac:dyDescent="0.35">
      <c r="A14" s="115"/>
      <c r="B14" s="136" t="s">
        <v>51</v>
      </c>
      <c r="C14" s="142" t="s">
        <v>52</v>
      </c>
    </row>
    <row r="15" spans="1:4" ht="10.9" customHeight="1" thickBot="1" x14ac:dyDescent="0.4">
      <c r="A15" s="115"/>
      <c r="B15" s="137"/>
      <c r="C15" s="143"/>
    </row>
    <row r="16" spans="1:4" ht="9.4" hidden="1" customHeight="1" thickBot="1" x14ac:dyDescent="0.4">
      <c r="A16" s="115"/>
      <c r="B16" s="138"/>
      <c r="C16" s="144"/>
    </row>
    <row r="17" spans="1:3" ht="59.65" customHeight="1" x14ac:dyDescent="0.35">
      <c r="A17" s="115"/>
      <c r="B17" s="126" t="s">
        <v>53</v>
      </c>
      <c r="C17" s="94" t="s">
        <v>54</v>
      </c>
    </row>
    <row r="18" spans="1:3" ht="49.5" customHeight="1" x14ac:dyDescent="0.35">
      <c r="A18" s="115"/>
      <c r="B18" s="127"/>
      <c r="C18" s="95" t="s">
        <v>55</v>
      </c>
    </row>
    <row r="19" spans="1:3" ht="50.25" customHeight="1" x14ac:dyDescent="0.35">
      <c r="A19" s="115"/>
      <c r="B19" s="127"/>
      <c r="C19" s="95" t="s">
        <v>56</v>
      </c>
    </row>
    <row r="20" spans="1:3" ht="36.4" customHeight="1" thickBot="1" x14ac:dyDescent="0.4">
      <c r="A20" s="115"/>
      <c r="B20" s="128"/>
      <c r="C20" s="93" t="s">
        <v>57</v>
      </c>
    </row>
    <row r="21" spans="1:3" x14ac:dyDescent="0.35">
      <c r="A21" s="115"/>
      <c r="B21" s="147" t="s">
        <v>58</v>
      </c>
      <c r="C21" s="142" t="s">
        <v>59</v>
      </c>
    </row>
    <row r="22" spans="1:3" x14ac:dyDescent="0.35">
      <c r="A22" s="115"/>
      <c r="B22" s="148"/>
      <c r="C22" s="143"/>
    </row>
    <row r="23" spans="1:3" ht="82.5" customHeight="1" thickBot="1" x14ac:dyDescent="0.4">
      <c r="A23" s="115"/>
      <c r="B23" s="149"/>
      <c r="C23" s="144"/>
    </row>
    <row r="24" spans="1:3" ht="14.25" customHeight="1" x14ac:dyDescent="0.35">
      <c r="A24" s="115"/>
      <c r="B24" s="126" t="s">
        <v>60</v>
      </c>
      <c r="C24" s="145" t="s">
        <v>61</v>
      </c>
    </row>
    <row r="25" spans="1:3" ht="14.25" customHeight="1" x14ac:dyDescent="0.35">
      <c r="A25" s="115"/>
      <c r="B25" s="127"/>
      <c r="C25" s="146"/>
    </row>
    <row r="26" spans="1:3" ht="14.25" customHeight="1" x14ac:dyDescent="0.35">
      <c r="A26" s="115"/>
      <c r="B26" s="127"/>
      <c r="C26" s="146"/>
    </row>
    <row r="27" spans="1:3" ht="29.25" customHeight="1" x14ac:dyDescent="0.35">
      <c r="A27" s="115"/>
      <c r="B27" s="127"/>
      <c r="C27" s="146"/>
    </row>
    <row r="28" spans="1:3" ht="60.75" customHeight="1" thickBot="1" x14ac:dyDescent="0.4">
      <c r="A28" s="115"/>
      <c r="B28" s="128"/>
      <c r="C28" s="96" t="s">
        <v>62</v>
      </c>
    </row>
    <row r="29" spans="1:3" x14ac:dyDescent="0.35">
      <c r="B29" s="139" t="s">
        <v>63</v>
      </c>
      <c r="C29" s="150" t="s">
        <v>64</v>
      </c>
    </row>
    <row r="30" spans="1:3" x14ac:dyDescent="0.35">
      <c r="B30" s="140"/>
      <c r="C30" s="151"/>
    </row>
    <row r="31" spans="1:3" ht="15" thickBot="1" x14ac:dyDescent="0.4">
      <c r="B31" s="141"/>
      <c r="C31" s="152"/>
    </row>
    <row r="32" spans="1:3" x14ac:dyDescent="0.35">
      <c r="B32" s="136" t="s">
        <v>65</v>
      </c>
      <c r="C32" s="142" t="s">
        <v>66</v>
      </c>
    </row>
    <row r="33" spans="2:3" x14ac:dyDescent="0.35">
      <c r="B33" s="137"/>
      <c r="C33" s="143"/>
    </row>
    <row r="34" spans="2:3" ht="15" thickBot="1" x14ac:dyDescent="0.4">
      <c r="B34" s="138"/>
      <c r="C34" s="144"/>
    </row>
    <row r="35" spans="2:3" x14ac:dyDescent="0.35">
      <c r="B35" s="139" t="s">
        <v>67</v>
      </c>
      <c r="C35" s="142" t="s">
        <v>68</v>
      </c>
    </row>
    <row r="36" spans="2:3" x14ac:dyDescent="0.35">
      <c r="B36" s="140"/>
      <c r="C36" s="143"/>
    </row>
    <row r="37" spans="2:3" ht="15" thickBot="1" x14ac:dyDescent="0.4">
      <c r="B37" s="141"/>
      <c r="C37" s="144"/>
    </row>
  </sheetData>
  <mergeCells count="25">
    <mergeCell ref="A21:A23"/>
    <mergeCell ref="C24:C27"/>
    <mergeCell ref="B24:B28"/>
    <mergeCell ref="A24:A28"/>
    <mergeCell ref="B29:B31"/>
    <mergeCell ref="B32:B34"/>
    <mergeCell ref="B35:B37"/>
    <mergeCell ref="C5:C7"/>
    <mergeCell ref="C32:C34"/>
    <mergeCell ref="C10:C12"/>
    <mergeCell ref="B14:B16"/>
    <mergeCell ref="B21:B23"/>
    <mergeCell ref="C14:C16"/>
    <mergeCell ref="C21:C23"/>
    <mergeCell ref="C29:C31"/>
    <mergeCell ref="C35:C37"/>
    <mergeCell ref="A14:A16"/>
    <mergeCell ref="B17:B20"/>
    <mergeCell ref="B5:B9"/>
    <mergeCell ref="B2:C2"/>
    <mergeCell ref="B10:B13"/>
    <mergeCell ref="A5:A9"/>
    <mergeCell ref="A10:A13"/>
    <mergeCell ref="B3:C3"/>
    <mergeCell ref="A17: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2"/>
  <sheetViews>
    <sheetView tabSelected="1" zoomScale="55" zoomScaleNormal="55" workbookViewId="0">
      <selection activeCell="X3" sqref="X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v>44846</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99</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15</v>
      </c>
      <c r="Y9" s="13">
        <v>0</v>
      </c>
      <c r="Z9" s="13">
        <v>0</v>
      </c>
      <c r="AA9" s="32">
        <v>5</v>
      </c>
      <c r="AB9" s="30">
        <v>0</v>
      </c>
      <c r="AC9" s="16">
        <v>5</v>
      </c>
      <c r="AD9" s="15">
        <f>SUM(C9:AC9)+(B9*60)</f>
        <v>365</v>
      </c>
      <c r="AE9" s="39">
        <f>AD9/60</f>
        <v>6.083333333333333</v>
      </c>
      <c r="AF9" s="40">
        <f>SUM(F9,I9,L9,O9,R9,C9,U9,X9,AA9)+(B9*60/3)</f>
        <v>140</v>
      </c>
      <c r="AG9" s="41">
        <f t="shared" ref="AG9:AG38" si="0">SUM(AF9/60)</f>
        <v>2.3333333333333335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48.083333333333329</v>
      </c>
      <c r="AF39" s="82" t="s">
        <v>91</v>
      </c>
      <c r="AG39" s="112">
        <f>SUM(AG9:AG38)</f>
        <v>17.166666666666668</v>
      </c>
      <c r="AH39" s="82"/>
      <c r="AI39" s="84">
        <f>SUM(AI9:AI38)</f>
        <v>15.5</v>
      </c>
      <c r="AJ39" s="82"/>
      <c r="AK39" s="113">
        <f>SUM(AK9:AK38)</f>
        <v>15.416666666666668</v>
      </c>
    </row>
    <row r="40" spans="1:46" ht="22.5" customHeight="1" x14ac:dyDescent="0.5">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61" customHeight="1" x14ac:dyDescent="0.5">
      <c r="A41" s="31"/>
      <c r="C41" s="63"/>
      <c r="D41" s="61"/>
      <c r="E41" s="62"/>
      <c r="F41" s="63"/>
      <c r="G41" s="61"/>
      <c r="H41" s="62"/>
      <c r="I41" s="61"/>
      <c r="J41" s="61"/>
      <c r="K41" s="62"/>
      <c r="L41" s="63"/>
      <c r="M41" s="61"/>
      <c r="N41" s="62"/>
      <c r="O41" s="63"/>
      <c r="P41" s="61"/>
      <c r="Q41" s="62"/>
      <c r="U41" s="1"/>
      <c r="V41" s="1"/>
      <c r="W41" s="1"/>
      <c r="X41" s="1"/>
      <c r="Y41" s="1"/>
      <c r="Z41" s="1"/>
      <c r="AA41" s="1"/>
      <c r="AB41" s="1"/>
      <c r="AC41" s="1"/>
      <c r="AD41" s="1"/>
      <c r="AE41" s="1"/>
      <c r="AF41" s="175" t="s">
        <v>96</v>
      </c>
      <c r="AG41" s="176"/>
      <c r="AH41" s="177" t="s">
        <v>97</v>
      </c>
      <c r="AI41" s="177"/>
      <c r="AJ41" s="177" t="s">
        <v>98</v>
      </c>
      <c r="AK41" s="177"/>
    </row>
    <row r="42" spans="1:46" ht="31.9" customHeight="1" thickBot="1" x14ac:dyDescent="0.4">
      <c r="A42" s="27"/>
      <c r="C42" s="63"/>
      <c r="D42" s="61"/>
      <c r="E42" s="62"/>
      <c r="F42" s="63"/>
      <c r="G42" s="61"/>
      <c r="H42" s="62"/>
      <c r="I42" s="61"/>
      <c r="J42" s="61"/>
      <c r="K42" s="62"/>
      <c r="L42" s="63"/>
      <c r="M42" s="61"/>
      <c r="N42" s="62"/>
      <c r="O42" s="63"/>
      <c r="P42" s="61"/>
      <c r="Q42" s="62"/>
      <c r="U42" s="1"/>
      <c r="V42" s="1"/>
      <c r="W42" s="1"/>
      <c r="X42" s="1"/>
      <c r="Y42" s="1"/>
      <c r="Z42" s="178" t="s">
        <v>93</v>
      </c>
      <c r="AA42" s="178"/>
      <c r="AB42" s="178"/>
      <c r="AC42" s="178"/>
      <c r="AD42" s="178"/>
      <c r="AE42" s="198"/>
      <c r="AF42" s="155">
        <v>18</v>
      </c>
      <c r="AG42" s="156"/>
      <c r="AH42" s="199">
        <v>12</v>
      </c>
      <c r="AI42" s="200"/>
      <c r="AJ42" s="153">
        <v>12</v>
      </c>
      <c r="AK42" s="154"/>
    </row>
    <row r="43" spans="1:46" ht="24" customHeight="1" thickBot="1" x14ac:dyDescent="0.4">
      <c r="C43" s="63"/>
      <c r="D43" s="61"/>
      <c r="E43" s="62"/>
      <c r="F43" s="63"/>
      <c r="G43" s="61"/>
      <c r="H43" s="62"/>
      <c r="I43" s="61"/>
      <c r="J43" s="61"/>
      <c r="K43" s="62"/>
      <c r="L43" s="63"/>
      <c r="M43" s="61"/>
      <c r="N43" s="62"/>
      <c r="O43" s="63"/>
      <c r="P43" s="61"/>
      <c r="Q43" s="62"/>
      <c r="U43" s="1"/>
      <c r="V43" s="1"/>
      <c r="W43" s="1"/>
      <c r="X43" s="1"/>
      <c r="Y43" s="1"/>
      <c r="Z43" s="178" t="s">
        <v>94</v>
      </c>
      <c r="AA43" s="178"/>
      <c r="AB43" s="178"/>
      <c r="AC43" s="178"/>
      <c r="AD43" s="178"/>
      <c r="AE43" s="178"/>
      <c r="AF43" s="179">
        <f>SUM(AF42-AG39)</f>
        <v>0.83333333333333215</v>
      </c>
      <c r="AG43" s="180"/>
      <c r="AH43" s="179">
        <f>SUM(AH42-AI39)</f>
        <v>-3.5</v>
      </c>
      <c r="AI43" s="180"/>
      <c r="AJ43" s="181">
        <f>SUM(AJ42-AK39)</f>
        <v>-3.4166666666666679</v>
      </c>
      <c r="AK43" s="180"/>
    </row>
    <row r="44" spans="1:46" x14ac:dyDescent="0.35">
      <c r="AF44" s="62"/>
      <c r="AG44" s="62"/>
      <c r="AH44" s="62"/>
      <c r="AI44" s="62"/>
      <c r="AJ44" s="62"/>
    </row>
    <row r="45" spans="1:46" x14ac:dyDescent="0.35">
      <c r="AF45" s="62"/>
      <c r="AG45" s="62"/>
      <c r="AH45" s="62"/>
      <c r="AI45" s="62"/>
      <c r="AJ45" s="62"/>
    </row>
    <row r="46" spans="1:46" x14ac:dyDescent="0.35">
      <c r="AD46" s="4"/>
      <c r="AE46" s="4"/>
      <c r="AF46" s="4"/>
      <c r="AG46" s="4"/>
      <c r="AH46" s="4"/>
      <c r="AI46" s="4"/>
    </row>
    <row r="47" spans="1:46" x14ac:dyDescent="0.35">
      <c r="AD47" s="4"/>
      <c r="AE47" s="4"/>
      <c r="AF47" s="4"/>
      <c r="AG47" s="4"/>
      <c r="AH47" s="4"/>
      <c r="AI47" s="4"/>
    </row>
    <row r="52" spans="30:30" x14ac:dyDescent="0.35">
      <c r="AD52" s="56"/>
    </row>
  </sheetData>
  <sheetProtection formatCells="0" insertRows="0" selectLockedCells="1"/>
  <mergeCells count="32">
    <mergeCell ref="Z43:AE43"/>
    <mergeCell ref="AF43:AG43"/>
    <mergeCell ref="AH43:AI43"/>
    <mergeCell ref="AJ43:AK43"/>
    <mergeCell ref="F2:H4"/>
    <mergeCell ref="AJ6:AJ7"/>
    <mergeCell ref="AK6:AK7"/>
    <mergeCell ref="AD6:AD7"/>
    <mergeCell ref="AE6:AE7"/>
    <mergeCell ref="AF6:AF7"/>
    <mergeCell ref="AG6:AG7"/>
    <mergeCell ref="AH6:AH7"/>
    <mergeCell ref="AI6:AI7"/>
    <mergeCell ref="AA7:AC7"/>
    <mergeCell ref="Z42:AE42"/>
    <mergeCell ref="AH42:AI42"/>
    <mergeCell ref="AJ42:AK42"/>
    <mergeCell ref="AF42:AG42"/>
    <mergeCell ref="B6:B8"/>
    <mergeCell ref="A6:A8"/>
    <mergeCell ref="C7:E7"/>
    <mergeCell ref="C6:AC6"/>
    <mergeCell ref="I7:K7"/>
    <mergeCell ref="L7:N7"/>
    <mergeCell ref="F7:H7"/>
    <mergeCell ref="O7:Q7"/>
    <mergeCell ref="R7:T7"/>
    <mergeCell ref="U7:W7"/>
    <mergeCell ref="X7:Z7"/>
    <mergeCell ref="AF41:AG41"/>
    <mergeCell ref="AH41:AI41"/>
    <mergeCell ref="AJ41:AK41"/>
  </mergeCells>
  <conditionalFormatting sqref="F9:H38 R9:AC38">
    <cfRule type="cellIs" dxfId="455" priority="60" operator="between">
      <formula>6</formula>
      <formula>10</formula>
    </cfRule>
    <cfRule type="cellIs" dxfId="454" priority="61" operator="greaterThanOrEqual">
      <formula>11</formula>
    </cfRule>
    <cfRule type="cellIs" dxfId="453" priority="62" operator="lessThanOrEqual">
      <formula>5</formula>
    </cfRule>
  </conditionalFormatting>
  <conditionalFormatting sqref="AD9:AD38">
    <cfRule type="cellIs" dxfId="452" priority="57" operator="between">
      <formula>811</formula>
      <formula>1620</formula>
    </cfRule>
    <cfRule type="cellIs" dxfId="451" priority="58" operator="lessThanOrEqual">
      <formula>810</formula>
    </cfRule>
    <cfRule type="cellIs" dxfId="450" priority="59" operator="between">
      <formula>1620</formula>
      <formula>2430</formula>
    </cfRule>
  </conditionalFormatting>
  <conditionalFormatting sqref="AF9:AF38 AJ9:AJ38 AH9:AH38">
    <cfRule type="cellIs" dxfId="449" priority="54" operator="between">
      <formula>541</formula>
      <formula>810</formula>
    </cfRule>
    <cfRule type="cellIs" dxfId="448" priority="55" operator="between">
      <formula>271</formula>
      <formula>540</formula>
    </cfRule>
    <cfRule type="cellIs" dxfId="447" priority="56" operator="lessThanOrEqual">
      <formula>270</formula>
    </cfRule>
  </conditionalFormatting>
  <conditionalFormatting sqref="B9:B38">
    <cfRule type="cellIs" dxfId="446" priority="50" operator="equal">
      <formula>4</formula>
    </cfRule>
    <cfRule type="cellIs" dxfId="445" priority="51" operator="equal">
      <formula>3</formula>
    </cfRule>
    <cfRule type="cellIs" dxfId="444" priority="52" operator="equal">
      <formula>2</formula>
    </cfRule>
    <cfRule type="cellIs" dxfId="443" priority="53" operator="equal">
      <formula>1</formula>
    </cfRule>
  </conditionalFormatting>
  <conditionalFormatting sqref="O9:Q38">
    <cfRule type="cellIs" dxfId="442" priority="38" operator="between">
      <formula>6</formula>
      <formula>10</formula>
    </cfRule>
    <cfRule type="cellIs" dxfId="441" priority="39" operator="greaterThanOrEqual">
      <formula>11</formula>
    </cfRule>
    <cfRule type="cellIs" dxfId="440" priority="40" operator="lessThanOrEqual">
      <formula>5</formula>
    </cfRule>
  </conditionalFormatting>
  <conditionalFormatting sqref="I9:K38">
    <cfRule type="cellIs" dxfId="439" priority="35" operator="between">
      <formula>6</formula>
      <formula>10</formula>
    </cfRule>
    <cfRule type="cellIs" dxfId="438" priority="36" operator="greaterThanOrEqual">
      <formula>11</formula>
    </cfRule>
    <cfRule type="cellIs" dxfId="437" priority="37" operator="lessThanOrEqual">
      <formula>5</formula>
    </cfRule>
  </conditionalFormatting>
  <conditionalFormatting sqref="L9:N38">
    <cfRule type="cellIs" dxfId="436" priority="17" operator="between">
      <formula>6</formula>
      <formula>10</formula>
    </cfRule>
    <cfRule type="cellIs" dxfId="435" priority="18" operator="greaterThanOrEqual">
      <formula>11</formula>
    </cfRule>
    <cfRule type="cellIs" dxfId="434" priority="19" operator="lessThanOrEqual">
      <formula>5</formula>
    </cfRule>
  </conditionalFormatting>
  <conditionalFormatting sqref="L3:L4">
    <cfRule type="cellIs" dxfId="433" priority="2" operator="between">
      <formula>6</formula>
      <formula>10</formula>
    </cfRule>
    <cfRule type="cellIs" dxfId="432" priority="3" operator="greaterThanOrEqual">
      <formula>11</formula>
    </cfRule>
    <cfRule type="cellIs" dxfId="431" priority="4" operator="lessThanOrEqual">
      <formula>5</formula>
    </cfRule>
  </conditionalFormatting>
  <conditionalFormatting sqref="I2">
    <cfRule type="cellIs" dxfId="430" priority="14" operator="between">
      <formula>6</formula>
      <formula>10</formula>
    </cfRule>
    <cfRule type="cellIs" dxfId="429" priority="15" operator="greaterThanOrEqual">
      <formula>11</formula>
    </cfRule>
    <cfRule type="cellIs" dxfId="428" priority="16" operator="lessThanOrEqual">
      <formula>5</formula>
    </cfRule>
  </conditionalFormatting>
  <conditionalFormatting sqref="I3:I4">
    <cfRule type="cellIs" dxfId="427" priority="11" operator="between">
      <formula>6</formula>
      <formula>10</formula>
    </cfRule>
    <cfRule type="cellIs" dxfId="426" priority="12" operator="greaterThanOrEqual">
      <formula>11</formula>
    </cfRule>
    <cfRule type="cellIs" dxfId="425" priority="13" operator="lessThanOrEqual">
      <formula>5</formula>
    </cfRule>
  </conditionalFormatting>
  <conditionalFormatting sqref="J2:J4">
    <cfRule type="cellIs" dxfId="424" priority="8" operator="between">
      <formula>6</formula>
      <formula>10</formula>
    </cfRule>
    <cfRule type="cellIs" dxfId="423" priority="9" operator="greaterThanOrEqual">
      <formula>11</formula>
    </cfRule>
    <cfRule type="cellIs" dxfId="422" priority="10" operator="lessThanOrEqual">
      <formula>5</formula>
    </cfRule>
  </conditionalFormatting>
  <conditionalFormatting sqref="L2">
    <cfRule type="cellIs" dxfId="421" priority="5" operator="between">
      <formula>6</formula>
      <formula>10</formula>
    </cfRule>
    <cfRule type="cellIs" dxfId="420" priority="6" operator="greaterThanOrEqual">
      <formula>11</formula>
    </cfRule>
    <cfRule type="cellIs" dxfId="419" priority="7"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AA10876A-917C-4BBE-BECA-E3C72CD7171C}">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'TAB 1 -Baseline Assessment Info'!$G$15:$G$18</xm:f>
          </x14:formula1>
          <xm:sqref>B9:B38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4"/>
  <sheetViews>
    <sheetView zoomScale="50" zoomScaleNormal="50" workbookViewId="0">
      <selection activeCell="S43" sqref="S4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U43" s="1"/>
      <c r="V43" s="1"/>
      <c r="W43" s="1"/>
      <c r="X43" s="1"/>
      <c r="Y43" s="1"/>
      <c r="Z43" s="1"/>
      <c r="AA43" s="1"/>
      <c r="AB43" s="1"/>
      <c r="AC43" s="103"/>
      <c r="AD43" s="104"/>
      <c r="AE43" s="103"/>
      <c r="AF43" s="105"/>
      <c r="AG43" s="105"/>
      <c r="AH43" s="105"/>
      <c r="AI43" s="105"/>
      <c r="AJ43" s="105"/>
      <c r="AK43" s="106"/>
    </row>
    <row r="44" spans="1:46" ht="8.25" customHeight="1" x14ac:dyDescent="0.35">
      <c r="U44" s="1"/>
      <c r="V44" s="1"/>
      <c r="W44" s="1"/>
      <c r="X44" s="1"/>
      <c r="Y44" s="1"/>
      <c r="Z44" s="1"/>
      <c r="AA44" s="1"/>
      <c r="AB44" s="1"/>
      <c r="AC44" s="103"/>
      <c r="AD44" s="104"/>
      <c r="AE44" s="103"/>
      <c r="AF44" s="105"/>
      <c r="AG44" s="105"/>
      <c r="AH44" s="105"/>
      <c r="AI44" s="105"/>
      <c r="AJ44" s="105"/>
      <c r="AK44" s="106"/>
    </row>
    <row r="45" spans="1:46" ht="24.4" customHeight="1" x14ac:dyDescent="0.35">
      <c r="AC45" s="107"/>
      <c r="AD45" s="108"/>
      <c r="AE45" s="107"/>
      <c r="AF45" s="109"/>
      <c r="AG45" s="105"/>
      <c r="AH45" s="109"/>
      <c r="AI45" s="105"/>
      <c r="AJ45" s="109"/>
      <c r="AK45" s="106"/>
    </row>
    <row r="46" spans="1:46" x14ac:dyDescent="0.35">
      <c r="AC46" s="106"/>
      <c r="AD46" s="106"/>
      <c r="AE46" s="106"/>
      <c r="AF46" s="110"/>
      <c r="AG46" s="110"/>
      <c r="AH46" s="110"/>
      <c r="AI46" s="110"/>
      <c r="AJ46" s="110"/>
      <c r="AK46" s="106"/>
    </row>
    <row r="47" spans="1:46" x14ac:dyDescent="0.35">
      <c r="AC47" s="106"/>
      <c r="AD47" s="106"/>
      <c r="AE47" s="106"/>
      <c r="AF47" s="110"/>
      <c r="AG47" s="110"/>
      <c r="AH47" s="110"/>
      <c r="AI47" s="110"/>
      <c r="AJ47" s="110"/>
      <c r="AK47" s="106"/>
    </row>
    <row r="48" spans="1:46" x14ac:dyDescent="0.35">
      <c r="AC48" s="106"/>
      <c r="AD48" s="111"/>
      <c r="AE48" s="111"/>
      <c r="AF48" s="111"/>
      <c r="AG48" s="111"/>
      <c r="AH48" s="111"/>
      <c r="AI48" s="111"/>
      <c r="AJ48" s="106"/>
      <c r="AK48" s="106"/>
    </row>
    <row r="49" spans="30:35" x14ac:dyDescent="0.35">
      <c r="AD49" s="4"/>
      <c r="AE49" s="4"/>
      <c r="AF49" s="4"/>
      <c r="AG49" s="4"/>
      <c r="AH49" s="4"/>
      <c r="AI49" s="4"/>
    </row>
    <row r="54" spans="30:35"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417" priority="24" operator="between">
      <formula>6</formula>
      <formula>10</formula>
    </cfRule>
    <cfRule type="cellIs" dxfId="416" priority="25" operator="greaterThanOrEqual">
      <formula>11</formula>
    </cfRule>
    <cfRule type="cellIs" dxfId="415" priority="26" operator="lessThanOrEqual">
      <formula>5</formula>
    </cfRule>
  </conditionalFormatting>
  <conditionalFormatting sqref="I2">
    <cfRule type="cellIs" dxfId="414" priority="36" operator="between">
      <formula>6</formula>
      <formula>10</formula>
    </cfRule>
    <cfRule type="cellIs" dxfId="413" priority="37" operator="greaterThanOrEqual">
      <formula>11</formula>
    </cfRule>
    <cfRule type="cellIs" dxfId="412" priority="38" operator="lessThanOrEqual">
      <formula>5</formula>
    </cfRule>
  </conditionalFormatting>
  <conditionalFormatting sqref="I3:I4">
    <cfRule type="cellIs" dxfId="411" priority="33" operator="between">
      <formula>6</formula>
      <formula>10</formula>
    </cfRule>
    <cfRule type="cellIs" dxfId="410" priority="34" operator="greaterThanOrEqual">
      <formula>11</formula>
    </cfRule>
    <cfRule type="cellIs" dxfId="409" priority="35" operator="lessThanOrEqual">
      <formula>5</formula>
    </cfRule>
  </conditionalFormatting>
  <conditionalFormatting sqref="J2:J4">
    <cfRule type="cellIs" dxfId="408" priority="30" operator="between">
      <formula>6</formula>
      <formula>10</formula>
    </cfRule>
    <cfRule type="cellIs" dxfId="407" priority="31" operator="greaterThanOrEqual">
      <formula>11</formula>
    </cfRule>
    <cfRule type="cellIs" dxfId="406" priority="32" operator="lessThanOrEqual">
      <formula>5</formula>
    </cfRule>
  </conditionalFormatting>
  <conditionalFormatting sqref="L2">
    <cfRule type="cellIs" dxfId="405" priority="27" operator="between">
      <formula>6</formula>
      <formula>10</formula>
    </cfRule>
    <cfRule type="cellIs" dxfId="404" priority="28" operator="greaterThanOrEqual">
      <formula>11</formula>
    </cfRule>
    <cfRule type="cellIs" dxfId="403" priority="29" operator="lessThanOrEqual">
      <formula>5</formula>
    </cfRule>
  </conditionalFormatting>
  <conditionalFormatting sqref="F9:H38 R9:AC38">
    <cfRule type="cellIs" dxfId="402" priority="21" operator="between">
      <formula>6</formula>
      <formula>10</formula>
    </cfRule>
    <cfRule type="cellIs" dxfId="401" priority="22" operator="greaterThanOrEqual">
      <formula>11</formula>
    </cfRule>
    <cfRule type="cellIs" dxfId="400" priority="23" operator="lessThanOrEqual">
      <formula>5</formula>
    </cfRule>
  </conditionalFormatting>
  <conditionalFormatting sqref="AD9:AD38">
    <cfRule type="cellIs" dxfId="399" priority="18" operator="between">
      <formula>811</formula>
      <formula>1620</formula>
    </cfRule>
    <cfRule type="cellIs" dxfId="398" priority="19" operator="lessThanOrEqual">
      <formula>810</formula>
    </cfRule>
    <cfRule type="cellIs" dxfId="397" priority="20" operator="between">
      <formula>1620</formula>
      <formula>2430</formula>
    </cfRule>
  </conditionalFormatting>
  <conditionalFormatting sqref="AF9:AF38 AJ9:AJ38 AH9:AH38">
    <cfRule type="cellIs" dxfId="396" priority="15" operator="between">
      <formula>541</formula>
      <formula>810</formula>
    </cfRule>
    <cfRule type="cellIs" dxfId="395" priority="16" operator="between">
      <formula>271</formula>
      <formula>540</formula>
    </cfRule>
    <cfRule type="cellIs" dxfId="394" priority="17" operator="lessThanOrEqual">
      <formula>270</formula>
    </cfRule>
  </conditionalFormatting>
  <conditionalFormatting sqref="B9:B38">
    <cfRule type="cellIs" dxfId="393" priority="11" operator="equal">
      <formula>4</formula>
    </cfRule>
    <cfRule type="cellIs" dxfId="392" priority="12" operator="equal">
      <formula>3</formula>
    </cfRule>
    <cfRule type="cellIs" dxfId="391" priority="13" operator="equal">
      <formula>2</formula>
    </cfRule>
    <cfRule type="cellIs" dxfId="390" priority="14" operator="equal">
      <formula>1</formula>
    </cfRule>
  </conditionalFormatting>
  <conditionalFormatting sqref="O9:Q38">
    <cfRule type="cellIs" dxfId="389" priority="8" operator="between">
      <formula>6</formula>
      <formula>10</formula>
    </cfRule>
    <cfRule type="cellIs" dxfId="388" priority="9" operator="greaterThanOrEqual">
      <formula>11</formula>
    </cfRule>
    <cfRule type="cellIs" dxfId="387" priority="10" operator="lessThanOrEqual">
      <formula>5</formula>
    </cfRule>
  </conditionalFormatting>
  <conditionalFormatting sqref="I9:K38">
    <cfRule type="cellIs" dxfId="386" priority="5" operator="between">
      <formula>6</formula>
      <formula>10</formula>
    </cfRule>
    <cfRule type="cellIs" dxfId="385" priority="6" operator="greaterThanOrEqual">
      <formula>11</formula>
    </cfRule>
    <cfRule type="cellIs" dxfId="384" priority="7" operator="lessThanOrEqual">
      <formula>5</formula>
    </cfRule>
  </conditionalFormatting>
  <conditionalFormatting sqref="L9:N38">
    <cfRule type="cellIs" dxfId="383" priority="2" operator="between">
      <formula>6</formula>
      <formula>10</formula>
    </cfRule>
    <cfRule type="cellIs" dxfId="382" priority="3" operator="greaterThanOrEqual">
      <formula>11</formula>
    </cfRule>
    <cfRule type="cellIs" dxfId="381"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EEF3C9B5-CACB-46E2-A7ED-D7B68FA847B0}">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7563395-FCDD-4041-A0BE-6A0CD44F493A}">
          <x14:formula1>
            <xm:f>'TAB 1 -Baseline Assessment Info'!$G$15:$G$18</xm:f>
          </x14:formula1>
          <xm:sqref>B9:B38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4"/>
  <sheetViews>
    <sheetView topLeftCell="A25"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379" priority="24" operator="between">
      <formula>6</formula>
      <formula>10</formula>
    </cfRule>
    <cfRule type="cellIs" dxfId="378" priority="25" operator="greaterThanOrEqual">
      <formula>11</formula>
    </cfRule>
    <cfRule type="cellIs" dxfId="377" priority="26" operator="lessThanOrEqual">
      <formula>5</formula>
    </cfRule>
  </conditionalFormatting>
  <conditionalFormatting sqref="I2">
    <cfRule type="cellIs" dxfId="376" priority="36" operator="between">
      <formula>6</formula>
      <formula>10</formula>
    </cfRule>
    <cfRule type="cellIs" dxfId="375" priority="37" operator="greaterThanOrEqual">
      <formula>11</formula>
    </cfRule>
    <cfRule type="cellIs" dxfId="374" priority="38" operator="lessThanOrEqual">
      <formula>5</formula>
    </cfRule>
  </conditionalFormatting>
  <conditionalFormatting sqref="I3:I4">
    <cfRule type="cellIs" dxfId="373" priority="33" operator="between">
      <formula>6</formula>
      <formula>10</formula>
    </cfRule>
    <cfRule type="cellIs" dxfId="372" priority="34" operator="greaterThanOrEqual">
      <formula>11</formula>
    </cfRule>
    <cfRule type="cellIs" dxfId="371" priority="35" operator="lessThanOrEqual">
      <formula>5</formula>
    </cfRule>
  </conditionalFormatting>
  <conditionalFormatting sqref="J2:J4">
    <cfRule type="cellIs" dxfId="370" priority="30" operator="between">
      <formula>6</formula>
      <formula>10</formula>
    </cfRule>
    <cfRule type="cellIs" dxfId="369" priority="31" operator="greaterThanOrEqual">
      <formula>11</formula>
    </cfRule>
    <cfRule type="cellIs" dxfId="368" priority="32" operator="lessThanOrEqual">
      <formula>5</formula>
    </cfRule>
  </conditionalFormatting>
  <conditionalFormatting sqref="L2">
    <cfRule type="cellIs" dxfId="367" priority="27" operator="between">
      <formula>6</formula>
      <formula>10</formula>
    </cfRule>
    <cfRule type="cellIs" dxfId="366" priority="28" operator="greaterThanOrEqual">
      <formula>11</formula>
    </cfRule>
    <cfRule type="cellIs" dxfId="365" priority="29" operator="lessThanOrEqual">
      <formula>5</formula>
    </cfRule>
  </conditionalFormatting>
  <conditionalFormatting sqref="F9:H38 R9:AC38">
    <cfRule type="cellIs" dxfId="364" priority="21" operator="between">
      <formula>6</formula>
      <formula>10</formula>
    </cfRule>
    <cfRule type="cellIs" dxfId="363" priority="22" operator="greaterThanOrEqual">
      <formula>11</formula>
    </cfRule>
    <cfRule type="cellIs" dxfId="362" priority="23" operator="lessThanOrEqual">
      <formula>5</formula>
    </cfRule>
  </conditionalFormatting>
  <conditionalFormatting sqref="AD9:AD38">
    <cfRule type="cellIs" dxfId="361" priority="18" operator="between">
      <formula>811</formula>
      <formula>1620</formula>
    </cfRule>
    <cfRule type="cellIs" dxfId="360" priority="19" operator="lessThanOrEqual">
      <formula>810</formula>
    </cfRule>
    <cfRule type="cellIs" dxfId="359" priority="20" operator="between">
      <formula>1620</formula>
      <formula>2430</formula>
    </cfRule>
  </conditionalFormatting>
  <conditionalFormatting sqref="AF9:AF38 AJ9:AJ38 AH9:AH38">
    <cfRule type="cellIs" dxfId="358" priority="15" operator="between">
      <formula>541</formula>
      <formula>810</formula>
    </cfRule>
    <cfRule type="cellIs" dxfId="357" priority="16" operator="between">
      <formula>271</formula>
      <formula>540</formula>
    </cfRule>
    <cfRule type="cellIs" dxfId="356" priority="17" operator="lessThanOrEqual">
      <formula>270</formula>
    </cfRule>
  </conditionalFormatting>
  <conditionalFormatting sqref="B9:B38">
    <cfRule type="cellIs" dxfId="355" priority="11" operator="equal">
      <formula>4</formula>
    </cfRule>
    <cfRule type="cellIs" dxfId="354" priority="12" operator="equal">
      <formula>3</formula>
    </cfRule>
    <cfRule type="cellIs" dxfId="353" priority="13" operator="equal">
      <formula>2</formula>
    </cfRule>
    <cfRule type="cellIs" dxfId="352" priority="14" operator="equal">
      <formula>1</formula>
    </cfRule>
  </conditionalFormatting>
  <conditionalFormatting sqref="O9:Q38">
    <cfRule type="cellIs" dxfId="351" priority="8" operator="between">
      <formula>6</formula>
      <formula>10</formula>
    </cfRule>
    <cfRule type="cellIs" dxfId="350" priority="9" operator="greaterThanOrEqual">
      <formula>11</formula>
    </cfRule>
    <cfRule type="cellIs" dxfId="349" priority="10" operator="lessThanOrEqual">
      <formula>5</formula>
    </cfRule>
  </conditionalFormatting>
  <conditionalFormatting sqref="I9:K38">
    <cfRule type="cellIs" dxfId="348" priority="5" operator="between">
      <formula>6</formula>
      <formula>10</formula>
    </cfRule>
    <cfRule type="cellIs" dxfId="347" priority="6" operator="greaterThanOrEqual">
      <formula>11</formula>
    </cfRule>
    <cfRule type="cellIs" dxfId="346" priority="7" operator="lessThanOrEqual">
      <formula>5</formula>
    </cfRule>
  </conditionalFormatting>
  <conditionalFormatting sqref="L9:N38">
    <cfRule type="cellIs" dxfId="345" priority="2" operator="between">
      <formula>6</formula>
      <formula>10</formula>
    </cfRule>
    <cfRule type="cellIs" dxfId="344" priority="3" operator="greaterThanOrEqual">
      <formula>11</formula>
    </cfRule>
    <cfRule type="cellIs" dxfId="343"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1AE8D28A-83D8-46B6-8AA2-DB0503A545A5}">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72C47E6-E5B2-49E6-B033-8E8ADC99BD69}">
          <x14:formula1>
            <xm:f>'TAB 1 -Baseline Assessment Info'!$G$15:$G$18</xm:f>
          </x14:formula1>
          <xm:sqref>B9:B38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4"/>
  <sheetViews>
    <sheetView zoomScale="50" zoomScaleNormal="50" workbookViewId="0">
      <selection activeCell="P43" sqref="P4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341" priority="24" operator="between">
      <formula>6</formula>
      <formula>10</formula>
    </cfRule>
    <cfRule type="cellIs" dxfId="340" priority="25" operator="greaterThanOrEqual">
      <formula>11</formula>
    </cfRule>
    <cfRule type="cellIs" dxfId="339" priority="26" operator="lessThanOrEqual">
      <formula>5</formula>
    </cfRule>
  </conditionalFormatting>
  <conditionalFormatting sqref="I2">
    <cfRule type="cellIs" dxfId="338" priority="36" operator="between">
      <formula>6</formula>
      <formula>10</formula>
    </cfRule>
    <cfRule type="cellIs" dxfId="337" priority="37" operator="greaterThanOrEqual">
      <formula>11</formula>
    </cfRule>
    <cfRule type="cellIs" dxfId="336" priority="38" operator="lessThanOrEqual">
      <formula>5</formula>
    </cfRule>
  </conditionalFormatting>
  <conditionalFormatting sqref="I3:I4">
    <cfRule type="cellIs" dxfId="335" priority="33" operator="between">
      <formula>6</formula>
      <formula>10</formula>
    </cfRule>
    <cfRule type="cellIs" dxfId="334" priority="34" operator="greaterThanOrEqual">
      <formula>11</formula>
    </cfRule>
    <cfRule type="cellIs" dxfId="333" priority="35" operator="lessThanOrEqual">
      <formula>5</formula>
    </cfRule>
  </conditionalFormatting>
  <conditionalFormatting sqref="J2:J4">
    <cfRule type="cellIs" dxfId="332" priority="30" operator="between">
      <formula>6</formula>
      <formula>10</formula>
    </cfRule>
    <cfRule type="cellIs" dxfId="331" priority="31" operator="greaterThanOrEqual">
      <formula>11</formula>
    </cfRule>
    <cfRule type="cellIs" dxfId="330" priority="32" operator="lessThanOrEqual">
      <formula>5</formula>
    </cfRule>
  </conditionalFormatting>
  <conditionalFormatting sqref="L2">
    <cfRule type="cellIs" dxfId="329" priority="27" operator="between">
      <formula>6</formula>
      <formula>10</formula>
    </cfRule>
    <cfRule type="cellIs" dxfId="328" priority="28" operator="greaterThanOrEqual">
      <formula>11</formula>
    </cfRule>
    <cfRule type="cellIs" dxfId="327" priority="29" operator="lessThanOrEqual">
      <formula>5</formula>
    </cfRule>
  </conditionalFormatting>
  <conditionalFormatting sqref="F9:H38 R9:AC38">
    <cfRule type="cellIs" dxfId="326" priority="21" operator="between">
      <formula>6</formula>
      <formula>10</formula>
    </cfRule>
    <cfRule type="cellIs" dxfId="325" priority="22" operator="greaterThanOrEqual">
      <formula>11</formula>
    </cfRule>
    <cfRule type="cellIs" dxfId="324" priority="23" operator="lessThanOrEqual">
      <formula>5</formula>
    </cfRule>
  </conditionalFormatting>
  <conditionalFormatting sqref="AD9:AD38">
    <cfRule type="cellIs" dxfId="323" priority="18" operator="between">
      <formula>811</formula>
      <formula>1620</formula>
    </cfRule>
    <cfRule type="cellIs" dxfId="322" priority="19" operator="lessThanOrEqual">
      <formula>810</formula>
    </cfRule>
    <cfRule type="cellIs" dxfId="321" priority="20" operator="between">
      <formula>1620</formula>
      <formula>2430</formula>
    </cfRule>
  </conditionalFormatting>
  <conditionalFormatting sqref="AF9:AF38 AJ9:AJ38 AH9:AH38">
    <cfRule type="cellIs" dxfId="320" priority="15" operator="between">
      <formula>541</formula>
      <formula>810</formula>
    </cfRule>
    <cfRule type="cellIs" dxfId="319" priority="16" operator="between">
      <formula>271</formula>
      <formula>540</formula>
    </cfRule>
    <cfRule type="cellIs" dxfId="318" priority="17" operator="lessThanOrEqual">
      <formula>270</formula>
    </cfRule>
  </conditionalFormatting>
  <conditionalFormatting sqref="B9:B38">
    <cfRule type="cellIs" dxfId="317" priority="11" operator="equal">
      <formula>4</formula>
    </cfRule>
    <cfRule type="cellIs" dxfId="316" priority="12" operator="equal">
      <formula>3</formula>
    </cfRule>
    <cfRule type="cellIs" dxfId="315" priority="13" operator="equal">
      <formula>2</formula>
    </cfRule>
    <cfRule type="cellIs" dxfId="314" priority="14" operator="equal">
      <formula>1</formula>
    </cfRule>
  </conditionalFormatting>
  <conditionalFormatting sqref="O9:Q38">
    <cfRule type="cellIs" dxfId="313" priority="8" operator="between">
      <formula>6</formula>
      <formula>10</formula>
    </cfRule>
    <cfRule type="cellIs" dxfId="312" priority="9" operator="greaterThanOrEqual">
      <formula>11</formula>
    </cfRule>
    <cfRule type="cellIs" dxfId="311" priority="10" operator="lessThanOrEqual">
      <formula>5</formula>
    </cfRule>
  </conditionalFormatting>
  <conditionalFormatting sqref="I9:K38">
    <cfRule type="cellIs" dxfId="310" priority="5" operator="between">
      <formula>6</formula>
      <formula>10</formula>
    </cfRule>
    <cfRule type="cellIs" dxfId="309" priority="6" operator="greaterThanOrEqual">
      <formula>11</formula>
    </cfRule>
    <cfRule type="cellIs" dxfId="308" priority="7" operator="lessThanOrEqual">
      <formula>5</formula>
    </cfRule>
  </conditionalFormatting>
  <conditionalFormatting sqref="L9:N38">
    <cfRule type="cellIs" dxfId="307" priority="2" operator="between">
      <formula>6</formula>
      <formula>10</formula>
    </cfRule>
    <cfRule type="cellIs" dxfId="306" priority="3" operator="greaterThanOrEqual">
      <formula>11</formula>
    </cfRule>
    <cfRule type="cellIs" dxfId="305"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8C60C943-9374-40F4-8991-D009D4A85DE7}">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699A5EA-3D2D-4D30-93AA-591A257CC77C}">
          <x14:formula1>
            <xm:f>'TAB 1 -Baseline Assessment Info'!$G$15:$G$18</xm:f>
          </x14:formula1>
          <xm:sqref>B9:B38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303" priority="24" operator="between">
      <formula>6</formula>
      <formula>10</formula>
    </cfRule>
    <cfRule type="cellIs" dxfId="302" priority="25" operator="greaterThanOrEqual">
      <formula>11</formula>
    </cfRule>
    <cfRule type="cellIs" dxfId="301" priority="26" operator="lessThanOrEqual">
      <formula>5</formula>
    </cfRule>
  </conditionalFormatting>
  <conditionalFormatting sqref="I2">
    <cfRule type="cellIs" dxfId="300" priority="36" operator="between">
      <formula>6</formula>
      <formula>10</formula>
    </cfRule>
    <cfRule type="cellIs" dxfId="299" priority="37" operator="greaterThanOrEqual">
      <formula>11</formula>
    </cfRule>
    <cfRule type="cellIs" dxfId="298" priority="38" operator="lessThanOrEqual">
      <formula>5</formula>
    </cfRule>
  </conditionalFormatting>
  <conditionalFormatting sqref="I3:I4">
    <cfRule type="cellIs" dxfId="297" priority="33" operator="between">
      <formula>6</formula>
      <formula>10</formula>
    </cfRule>
    <cfRule type="cellIs" dxfId="296" priority="34" operator="greaterThanOrEqual">
      <formula>11</formula>
    </cfRule>
    <cfRule type="cellIs" dxfId="295" priority="35" operator="lessThanOrEqual">
      <formula>5</formula>
    </cfRule>
  </conditionalFormatting>
  <conditionalFormatting sqref="J2:J4">
    <cfRule type="cellIs" dxfId="294" priority="30" operator="between">
      <formula>6</formula>
      <formula>10</formula>
    </cfRule>
    <cfRule type="cellIs" dxfId="293" priority="31" operator="greaterThanOrEqual">
      <formula>11</formula>
    </cfRule>
    <cfRule type="cellIs" dxfId="292" priority="32" operator="lessThanOrEqual">
      <formula>5</formula>
    </cfRule>
  </conditionalFormatting>
  <conditionalFormatting sqref="L2">
    <cfRule type="cellIs" dxfId="291" priority="27" operator="between">
      <formula>6</formula>
      <formula>10</formula>
    </cfRule>
    <cfRule type="cellIs" dxfId="290" priority="28" operator="greaterThanOrEqual">
      <formula>11</formula>
    </cfRule>
    <cfRule type="cellIs" dxfId="289" priority="29" operator="lessThanOrEqual">
      <formula>5</formula>
    </cfRule>
  </conditionalFormatting>
  <conditionalFormatting sqref="F9:H38 R9:AC38">
    <cfRule type="cellIs" dxfId="288" priority="21" operator="between">
      <formula>6</formula>
      <formula>10</formula>
    </cfRule>
    <cfRule type="cellIs" dxfId="287" priority="22" operator="greaterThanOrEqual">
      <formula>11</formula>
    </cfRule>
    <cfRule type="cellIs" dxfId="286" priority="23" operator="lessThanOrEqual">
      <formula>5</formula>
    </cfRule>
  </conditionalFormatting>
  <conditionalFormatting sqref="AD9:AD38">
    <cfRule type="cellIs" dxfId="285" priority="18" operator="between">
      <formula>811</formula>
      <formula>1620</formula>
    </cfRule>
    <cfRule type="cellIs" dxfId="284" priority="19" operator="lessThanOrEqual">
      <formula>810</formula>
    </cfRule>
    <cfRule type="cellIs" dxfId="283" priority="20" operator="between">
      <formula>1620</formula>
      <formula>2430</formula>
    </cfRule>
  </conditionalFormatting>
  <conditionalFormatting sqref="AF9:AF38 AJ9:AJ38 AH9:AH38">
    <cfRule type="cellIs" dxfId="282" priority="15" operator="between">
      <formula>541</formula>
      <formula>810</formula>
    </cfRule>
    <cfRule type="cellIs" dxfId="281" priority="16" operator="between">
      <formula>271</formula>
      <formula>540</formula>
    </cfRule>
    <cfRule type="cellIs" dxfId="280" priority="17" operator="lessThanOrEqual">
      <formula>270</formula>
    </cfRule>
  </conditionalFormatting>
  <conditionalFormatting sqref="B9:B38">
    <cfRule type="cellIs" dxfId="279" priority="11" operator="equal">
      <formula>4</formula>
    </cfRule>
    <cfRule type="cellIs" dxfId="278" priority="12" operator="equal">
      <formula>3</formula>
    </cfRule>
    <cfRule type="cellIs" dxfId="277" priority="13" operator="equal">
      <formula>2</formula>
    </cfRule>
    <cfRule type="cellIs" dxfId="276" priority="14" operator="equal">
      <formula>1</formula>
    </cfRule>
  </conditionalFormatting>
  <conditionalFormatting sqref="O9:Q38">
    <cfRule type="cellIs" dxfId="275" priority="8" operator="between">
      <formula>6</formula>
      <formula>10</formula>
    </cfRule>
    <cfRule type="cellIs" dxfId="274" priority="9" operator="greaterThanOrEqual">
      <formula>11</formula>
    </cfRule>
    <cfRule type="cellIs" dxfId="273" priority="10" operator="lessThanOrEqual">
      <formula>5</formula>
    </cfRule>
  </conditionalFormatting>
  <conditionalFormatting sqref="I9:K38">
    <cfRule type="cellIs" dxfId="272" priority="5" operator="between">
      <formula>6</formula>
      <formula>10</formula>
    </cfRule>
    <cfRule type="cellIs" dxfId="271" priority="6" operator="greaterThanOrEqual">
      <formula>11</formula>
    </cfRule>
    <cfRule type="cellIs" dxfId="270" priority="7" operator="lessThanOrEqual">
      <formula>5</formula>
    </cfRule>
  </conditionalFormatting>
  <conditionalFormatting sqref="L9:N38">
    <cfRule type="cellIs" dxfId="269" priority="2" operator="between">
      <formula>6</formula>
      <formula>10</formula>
    </cfRule>
    <cfRule type="cellIs" dxfId="268" priority="3" operator="greaterThanOrEqual">
      <formula>11</formula>
    </cfRule>
    <cfRule type="cellIs" dxfId="267"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92572111-9D77-4778-8E08-9E7248419433}">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CC52270-1685-4511-A637-7ABA264E52F2}">
          <x14:formula1>
            <xm:f>'TAB 1 -Baseline Assessment Info'!$G$15:$G$18</xm:f>
          </x14:formula1>
          <xm:sqref>B9:B38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265" priority="24" operator="between">
      <formula>6</formula>
      <formula>10</formula>
    </cfRule>
    <cfRule type="cellIs" dxfId="264" priority="25" operator="greaterThanOrEqual">
      <formula>11</formula>
    </cfRule>
    <cfRule type="cellIs" dxfId="263" priority="26" operator="lessThanOrEqual">
      <formula>5</formula>
    </cfRule>
  </conditionalFormatting>
  <conditionalFormatting sqref="I2">
    <cfRule type="cellIs" dxfId="262" priority="36" operator="between">
      <formula>6</formula>
      <formula>10</formula>
    </cfRule>
    <cfRule type="cellIs" dxfId="261" priority="37" operator="greaterThanOrEqual">
      <formula>11</formula>
    </cfRule>
    <cfRule type="cellIs" dxfId="260" priority="38" operator="lessThanOrEqual">
      <formula>5</formula>
    </cfRule>
  </conditionalFormatting>
  <conditionalFormatting sqref="I3:I4">
    <cfRule type="cellIs" dxfId="259" priority="33" operator="between">
      <formula>6</formula>
      <formula>10</formula>
    </cfRule>
    <cfRule type="cellIs" dxfId="258" priority="34" operator="greaterThanOrEqual">
      <formula>11</formula>
    </cfRule>
    <cfRule type="cellIs" dxfId="257" priority="35" operator="lessThanOrEqual">
      <formula>5</formula>
    </cfRule>
  </conditionalFormatting>
  <conditionalFormatting sqref="J2:J4">
    <cfRule type="cellIs" dxfId="256" priority="30" operator="between">
      <formula>6</formula>
      <formula>10</formula>
    </cfRule>
    <cfRule type="cellIs" dxfId="255" priority="31" operator="greaterThanOrEqual">
      <formula>11</formula>
    </cfRule>
    <cfRule type="cellIs" dxfId="254" priority="32" operator="lessThanOrEqual">
      <formula>5</formula>
    </cfRule>
  </conditionalFormatting>
  <conditionalFormatting sqref="L2">
    <cfRule type="cellIs" dxfId="253" priority="27" operator="between">
      <formula>6</formula>
      <formula>10</formula>
    </cfRule>
    <cfRule type="cellIs" dxfId="252" priority="28" operator="greaterThanOrEqual">
      <formula>11</formula>
    </cfRule>
    <cfRule type="cellIs" dxfId="251" priority="29" operator="lessThanOrEqual">
      <formula>5</formula>
    </cfRule>
  </conditionalFormatting>
  <conditionalFormatting sqref="F9:H38 R9:AC38">
    <cfRule type="cellIs" dxfId="250" priority="21" operator="between">
      <formula>6</formula>
      <formula>10</formula>
    </cfRule>
    <cfRule type="cellIs" dxfId="249" priority="22" operator="greaterThanOrEqual">
      <formula>11</formula>
    </cfRule>
    <cfRule type="cellIs" dxfId="248" priority="23" operator="lessThanOrEqual">
      <formula>5</formula>
    </cfRule>
  </conditionalFormatting>
  <conditionalFormatting sqref="AD9:AD38">
    <cfRule type="cellIs" dxfId="247" priority="18" operator="between">
      <formula>811</formula>
      <formula>1620</formula>
    </cfRule>
    <cfRule type="cellIs" dxfId="246" priority="19" operator="lessThanOrEqual">
      <formula>810</formula>
    </cfRule>
    <cfRule type="cellIs" dxfId="245" priority="20" operator="between">
      <formula>1620</formula>
      <formula>2430</formula>
    </cfRule>
  </conditionalFormatting>
  <conditionalFormatting sqref="AF9:AF38 AJ9:AJ38 AH9:AH38">
    <cfRule type="cellIs" dxfId="244" priority="15" operator="between">
      <formula>541</formula>
      <formula>810</formula>
    </cfRule>
    <cfRule type="cellIs" dxfId="243" priority="16" operator="between">
      <formula>271</formula>
      <formula>540</formula>
    </cfRule>
    <cfRule type="cellIs" dxfId="242" priority="17" operator="lessThanOrEqual">
      <formula>270</formula>
    </cfRule>
  </conditionalFormatting>
  <conditionalFormatting sqref="B9:B38">
    <cfRule type="cellIs" dxfId="241" priority="11" operator="equal">
      <formula>4</formula>
    </cfRule>
    <cfRule type="cellIs" dxfId="240" priority="12" operator="equal">
      <formula>3</formula>
    </cfRule>
    <cfRule type="cellIs" dxfId="239" priority="13" operator="equal">
      <formula>2</formula>
    </cfRule>
    <cfRule type="cellIs" dxfId="238" priority="14" operator="equal">
      <formula>1</formula>
    </cfRule>
  </conditionalFormatting>
  <conditionalFormatting sqref="O9:Q38">
    <cfRule type="cellIs" dxfId="237" priority="8" operator="between">
      <formula>6</formula>
      <formula>10</formula>
    </cfRule>
    <cfRule type="cellIs" dxfId="236" priority="9" operator="greaterThanOrEqual">
      <formula>11</formula>
    </cfRule>
    <cfRule type="cellIs" dxfId="235" priority="10" operator="lessThanOrEqual">
      <formula>5</formula>
    </cfRule>
  </conditionalFormatting>
  <conditionalFormatting sqref="I9:K38">
    <cfRule type="cellIs" dxfId="234" priority="5" operator="between">
      <formula>6</formula>
      <formula>10</formula>
    </cfRule>
    <cfRule type="cellIs" dxfId="233" priority="6" operator="greaterThanOrEqual">
      <formula>11</formula>
    </cfRule>
    <cfRule type="cellIs" dxfId="232" priority="7" operator="lessThanOrEqual">
      <formula>5</formula>
    </cfRule>
  </conditionalFormatting>
  <conditionalFormatting sqref="L9:N38">
    <cfRule type="cellIs" dxfId="231" priority="2" operator="between">
      <formula>6</formula>
      <formula>10</formula>
    </cfRule>
    <cfRule type="cellIs" dxfId="230" priority="3" operator="greaterThanOrEqual">
      <formula>11</formula>
    </cfRule>
    <cfRule type="cellIs" dxfId="229"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9707745D-0C82-42C8-9C0A-40B8CCA64565}">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E169CF5-DA6A-4966-89B8-9F12A9A1F63D}">
          <x14:formula1>
            <xm:f>'TAB 1 -Baseline Assessment Info'!$G$15:$G$18</xm:f>
          </x14:formula1>
          <xm:sqref>B9:B38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82" t="s">
        <v>70</v>
      </c>
      <c r="G2" s="182"/>
      <c r="H2" s="183"/>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95</v>
      </c>
      <c r="B3" s="5"/>
      <c r="C3" s="2"/>
      <c r="D3" s="2"/>
      <c r="E3" s="2"/>
      <c r="F3" s="182"/>
      <c r="G3" s="182"/>
      <c r="H3" s="183"/>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82"/>
      <c r="G4" s="182"/>
      <c r="H4" s="183"/>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60" t="s">
        <v>72</v>
      </c>
      <c r="B6" s="157" t="s">
        <v>73</v>
      </c>
      <c r="C6" s="166" t="s">
        <v>74</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8"/>
      <c r="AD6" s="188" t="s">
        <v>75</v>
      </c>
      <c r="AE6" s="190" t="s">
        <v>76</v>
      </c>
      <c r="AF6" s="192" t="s">
        <v>77</v>
      </c>
      <c r="AG6" s="194" t="s">
        <v>78</v>
      </c>
      <c r="AH6" s="196" t="s">
        <v>79</v>
      </c>
      <c r="AI6" s="196" t="s">
        <v>78</v>
      </c>
      <c r="AJ6" s="184" t="s">
        <v>80</v>
      </c>
      <c r="AK6" s="186" t="s">
        <v>81</v>
      </c>
      <c r="AP6" s="7"/>
      <c r="AQ6" s="2"/>
      <c r="AR6" s="2"/>
      <c r="AS6" s="2"/>
      <c r="AT6" s="2"/>
    </row>
    <row r="7" spans="1:46" ht="75" customHeight="1" thickBot="1" x14ac:dyDescent="0.5">
      <c r="A7" s="161"/>
      <c r="B7" s="158"/>
      <c r="C7" s="163" t="s">
        <v>82</v>
      </c>
      <c r="D7" s="164"/>
      <c r="E7" s="165"/>
      <c r="F7" s="169" t="s">
        <v>48</v>
      </c>
      <c r="G7" s="170"/>
      <c r="H7" s="171"/>
      <c r="I7" s="169" t="s">
        <v>51</v>
      </c>
      <c r="J7" s="170"/>
      <c r="K7" s="171"/>
      <c r="L7" s="169" t="s">
        <v>83</v>
      </c>
      <c r="M7" s="170"/>
      <c r="N7" s="171"/>
      <c r="O7" s="169" t="s">
        <v>58</v>
      </c>
      <c r="P7" s="170"/>
      <c r="Q7" s="171"/>
      <c r="R7" s="172" t="s">
        <v>60</v>
      </c>
      <c r="S7" s="173"/>
      <c r="T7" s="174"/>
      <c r="U7" s="172" t="s">
        <v>84</v>
      </c>
      <c r="V7" s="173"/>
      <c r="W7" s="174"/>
      <c r="X7" s="172" t="s">
        <v>85</v>
      </c>
      <c r="Y7" s="173"/>
      <c r="Z7" s="174"/>
      <c r="AA7" s="172" t="s">
        <v>86</v>
      </c>
      <c r="AB7" s="173"/>
      <c r="AC7" s="174"/>
      <c r="AD7" s="189"/>
      <c r="AE7" s="191"/>
      <c r="AF7" s="193"/>
      <c r="AG7" s="195"/>
      <c r="AH7" s="197"/>
      <c r="AI7" s="197"/>
      <c r="AJ7" s="185"/>
      <c r="AK7" s="187"/>
      <c r="AP7" s="7"/>
      <c r="AQ7" s="2"/>
      <c r="AR7" s="2"/>
      <c r="AS7" s="2"/>
      <c r="AT7" s="2"/>
    </row>
    <row r="8" spans="1:46" ht="18.75" customHeight="1" x14ac:dyDescent="0.45">
      <c r="A8" s="162"/>
      <c r="B8" s="159"/>
      <c r="C8" s="99" t="s">
        <v>87</v>
      </c>
      <c r="D8" s="8" t="s">
        <v>88</v>
      </c>
      <c r="E8" s="100" t="s">
        <v>80</v>
      </c>
      <c r="F8" s="99" t="s">
        <v>87</v>
      </c>
      <c r="G8" s="99" t="s">
        <v>89</v>
      </c>
      <c r="H8" s="100" t="s">
        <v>80</v>
      </c>
      <c r="I8" s="99" t="s">
        <v>87</v>
      </c>
      <c r="J8" s="8" t="s">
        <v>88</v>
      </c>
      <c r="K8" s="100" t="s">
        <v>80</v>
      </c>
      <c r="L8" s="99" t="s">
        <v>87</v>
      </c>
      <c r="M8" s="8" t="s">
        <v>88</v>
      </c>
      <c r="N8" s="100" t="s">
        <v>80</v>
      </c>
      <c r="O8" s="99" t="s">
        <v>87</v>
      </c>
      <c r="P8" s="8" t="s">
        <v>88</v>
      </c>
      <c r="Q8" s="100" t="s">
        <v>80</v>
      </c>
      <c r="R8" s="99" t="s">
        <v>90</v>
      </c>
      <c r="S8" s="11" t="s">
        <v>89</v>
      </c>
      <c r="T8" s="46" t="s">
        <v>80</v>
      </c>
      <c r="U8" s="99" t="s">
        <v>90</v>
      </c>
      <c r="V8" s="8" t="s">
        <v>89</v>
      </c>
      <c r="W8" s="100" t="s">
        <v>80</v>
      </c>
      <c r="X8" s="99" t="s">
        <v>90</v>
      </c>
      <c r="Y8" s="11" t="s">
        <v>89</v>
      </c>
      <c r="Z8" s="46" t="s">
        <v>80</v>
      </c>
      <c r="AA8" s="99" t="s">
        <v>87</v>
      </c>
      <c r="AB8" s="8" t="s">
        <v>89</v>
      </c>
      <c r="AC8" s="100" t="s">
        <v>80</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91</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92</v>
      </c>
      <c r="AB39" s="83"/>
      <c r="AC39" s="83"/>
      <c r="AD39" s="85"/>
      <c r="AE39" s="86">
        <f>SUM(AE9:AE38)</f>
        <v>47.833333333333329</v>
      </c>
      <c r="AF39" s="82" t="s">
        <v>91</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78" t="s">
        <v>93</v>
      </c>
      <c r="AA41" s="178"/>
      <c r="AB41" s="178"/>
      <c r="AC41" s="178"/>
      <c r="AD41" s="178"/>
      <c r="AE41" s="198"/>
      <c r="AF41" s="203">
        <v>12</v>
      </c>
      <c r="AG41" s="204"/>
      <c r="AH41" s="205">
        <v>12</v>
      </c>
      <c r="AI41" s="206"/>
      <c r="AJ41" s="201">
        <v>12</v>
      </c>
      <c r="AK41" s="202"/>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78" t="s">
        <v>94</v>
      </c>
      <c r="AA42" s="178"/>
      <c r="AB42" s="178"/>
      <c r="AC42" s="178"/>
      <c r="AD42" s="178"/>
      <c r="AE42" s="178"/>
      <c r="AF42" s="179">
        <f>SUM(AF41-AG39)</f>
        <v>-4.9166666666666679</v>
      </c>
      <c r="AG42" s="180"/>
      <c r="AH42" s="179">
        <f>SUM(AH41-AI39)</f>
        <v>-3.5</v>
      </c>
      <c r="AI42" s="180"/>
      <c r="AJ42" s="181">
        <f>SUM(AJ41-AK39)</f>
        <v>-3.4166666666666679</v>
      </c>
      <c r="AK42" s="180"/>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F6:AF7"/>
    <mergeCell ref="AG6:AG7"/>
    <mergeCell ref="AH6:AH7"/>
    <mergeCell ref="AI6:AI7"/>
    <mergeCell ref="AA7:AC7"/>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J41:AK41"/>
    <mergeCell ref="Z42:AE42"/>
    <mergeCell ref="AF42:AG42"/>
    <mergeCell ref="AH42:AI42"/>
    <mergeCell ref="AJ42:AK42"/>
    <mergeCell ref="Z41:AE41"/>
    <mergeCell ref="AF41:AG41"/>
    <mergeCell ref="AH41:AI41"/>
  </mergeCells>
  <conditionalFormatting sqref="L3:L4">
    <cfRule type="cellIs" dxfId="227" priority="24" operator="between">
      <formula>6</formula>
      <formula>10</formula>
    </cfRule>
    <cfRule type="cellIs" dxfId="226" priority="25" operator="greaterThanOrEqual">
      <formula>11</formula>
    </cfRule>
    <cfRule type="cellIs" dxfId="225" priority="26" operator="lessThanOrEqual">
      <formula>5</formula>
    </cfRule>
  </conditionalFormatting>
  <conditionalFormatting sqref="I2">
    <cfRule type="cellIs" dxfId="224" priority="36" operator="between">
      <formula>6</formula>
      <formula>10</formula>
    </cfRule>
    <cfRule type="cellIs" dxfId="223" priority="37" operator="greaterThanOrEqual">
      <formula>11</formula>
    </cfRule>
    <cfRule type="cellIs" dxfId="222" priority="38" operator="lessThanOrEqual">
      <formula>5</formula>
    </cfRule>
  </conditionalFormatting>
  <conditionalFormatting sqref="I3:I4">
    <cfRule type="cellIs" dxfId="221" priority="33" operator="between">
      <formula>6</formula>
      <formula>10</formula>
    </cfRule>
    <cfRule type="cellIs" dxfId="220" priority="34" operator="greaterThanOrEqual">
      <formula>11</formula>
    </cfRule>
    <cfRule type="cellIs" dxfId="219" priority="35" operator="lessThanOrEqual">
      <formula>5</formula>
    </cfRule>
  </conditionalFormatting>
  <conditionalFormatting sqref="J2:J4">
    <cfRule type="cellIs" dxfId="218" priority="30" operator="between">
      <formula>6</formula>
      <formula>10</formula>
    </cfRule>
    <cfRule type="cellIs" dxfId="217" priority="31" operator="greaterThanOrEqual">
      <formula>11</formula>
    </cfRule>
    <cfRule type="cellIs" dxfId="216" priority="32" operator="lessThanOrEqual">
      <formula>5</formula>
    </cfRule>
  </conditionalFormatting>
  <conditionalFormatting sqref="L2">
    <cfRule type="cellIs" dxfId="215" priority="27" operator="between">
      <formula>6</formula>
      <formula>10</formula>
    </cfRule>
    <cfRule type="cellIs" dxfId="214" priority="28" operator="greaterThanOrEqual">
      <formula>11</formula>
    </cfRule>
    <cfRule type="cellIs" dxfId="213" priority="29" operator="lessThanOrEqual">
      <formula>5</formula>
    </cfRule>
  </conditionalFormatting>
  <conditionalFormatting sqref="F9:H38 R9:AC38">
    <cfRule type="cellIs" dxfId="212" priority="21" operator="between">
      <formula>6</formula>
      <formula>10</formula>
    </cfRule>
    <cfRule type="cellIs" dxfId="211" priority="22" operator="greaterThanOrEqual">
      <formula>11</formula>
    </cfRule>
    <cfRule type="cellIs" dxfId="210" priority="23" operator="lessThanOrEqual">
      <formula>5</formula>
    </cfRule>
  </conditionalFormatting>
  <conditionalFormatting sqref="AD9:AD38">
    <cfRule type="cellIs" dxfId="209" priority="18" operator="between">
      <formula>811</formula>
      <formula>1620</formula>
    </cfRule>
    <cfRule type="cellIs" dxfId="208" priority="19" operator="lessThanOrEqual">
      <formula>810</formula>
    </cfRule>
    <cfRule type="cellIs" dxfId="207" priority="20" operator="between">
      <formula>1620</formula>
      <formula>2430</formula>
    </cfRule>
  </conditionalFormatting>
  <conditionalFormatting sqref="AF9:AF38 AJ9:AJ38 AH9:AH38">
    <cfRule type="cellIs" dxfId="206" priority="15" operator="between">
      <formula>541</formula>
      <formula>810</formula>
    </cfRule>
    <cfRule type="cellIs" dxfId="205" priority="16" operator="between">
      <formula>271</formula>
      <formula>540</formula>
    </cfRule>
    <cfRule type="cellIs" dxfId="204" priority="17" operator="lessThanOrEqual">
      <formula>270</formula>
    </cfRule>
  </conditionalFormatting>
  <conditionalFormatting sqref="B9:B38">
    <cfRule type="cellIs" dxfId="203" priority="11" operator="equal">
      <formula>4</formula>
    </cfRule>
    <cfRule type="cellIs" dxfId="202" priority="12" operator="equal">
      <formula>3</formula>
    </cfRule>
    <cfRule type="cellIs" dxfId="201" priority="13" operator="equal">
      <formula>2</formula>
    </cfRule>
    <cfRule type="cellIs" dxfId="200" priority="14" operator="equal">
      <formula>1</formula>
    </cfRule>
  </conditionalFormatting>
  <conditionalFormatting sqref="O9:Q38">
    <cfRule type="cellIs" dxfId="199" priority="8" operator="between">
      <formula>6</formula>
      <formula>10</formula>
    </cfRule>
    <cfRule type="cellIs" dxfId="198" priority="9" operator="greaterThanOrEqual">
      <formula>11</formula>
    </cfRule>
    <cfRule type="cellIs" dxfId="197" priority="10" operator="lessThanOrEqual">
      <formula>5</formula>
    </cfRule>
  </conditionalFormatting>
  <conditionalFormatting sqref="I9:K38">
    <cfRule type="cellIs" dxfId="196" priority="5" operator="between">
      <formula>6</formula>
      <formula>10</formula>
    </cfRule>
    <cfRule type="cellIs" dxfId="195" priority="6" operator="greaterThanOrEqual">
      <formula>11</formula>
    </cfRule>
    <cfRule type="cellIs" dxfId="194" priority="7" operator="lessThanOrEqual">
      <formula>5</formula>
    </cfRule>
  </conditionalFormatting>
  <conditionalFormatting sqref="L9:N38">
    <cfRule type="cellIs" dxfId="193" priority="2" operator="between">
      <formula>6</formula>
      <formula>10</formula>
    </cfRule>
    <cfRule type="cellIs" dxfId="192" priority="3" operator="greaterThanOrEqual">
      <formula>11</formula>
    </cfRule>
    <cfRule type="cellIs" dxfId="191"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A7F8A69E-ED59-4B82-9A6C-192226212C94}">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60456DA-0149-4298-A9C1-0980328F80AB}">
          <x14:formula1>
            <xm:f>'TAB 1 -Baseline Assessment Info'!$G$15:$G$18</xm:f>
          </x14:formula1>
          <xm:sqref>B9:B38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61397E43FB04FA7B12299C8B782FB" ma:contentTypeVersion="6" ma:contentTypeDescription="Create a new document." ma:contentTypeScope="" ma:versionID="7eb20923fc6a29c34c7bdd5c2c1a20c6">
  <xsd:schema xmlns:xsd="http://www.w3.org/2001/XMLSchema" xmlns:xs="http://www.w3.org/2001/XMLSchema" xmlns:p="http://schemas.microsoft.com/office/2006/metadata/properties" xmlns:ns2="51fdc34a-fa73-4525-aad2-59c602ebc53a" xmlns:ns3="a5b02b1a-2a63-4779-8242-35ea1996ce37" targetNamespace="http://schemas.microsoft.com/office/2006/metadata/properties" ma:root="true" ma:fieldsID="48dac9d02339a5550b919db8996dd968" ns2:_="" ns3:_="">
    <xsd:import namespace="51fdc34a-fa73-4525-aad2-59c602ebc53a"/>
    <xsd:import namespace="a5b02b1a-2a63-4779-8242-35ea1996ce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c34a-fa73-4525-aad2-59c602ebc5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b02b1a-2a63-4779-8242-35ea1996ce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5b02b1a-2a63-4779-8242-35ea1996ce37">
      <UserInfo>
        <DisplayName>Debbie Martin</DisplayName>
        <AccountId>19</AccountId>
        <AccountType/>
      </UserInfo>
      <UserInfo>
        <DisplayName>Rachael Dowson-Wallace</DisplayName>
        <AccountId>20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8AA08-CF84-457B-9212-3C462461A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dc34a-fa73-4525-aad2-59c602ebc53a"/>
    <ds:schemaRef ds:uri="a5b02b1a-2a63-4779-8242-35ea1996ce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A551D1-570C-4D36-A09A-283E7E8D167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5b02b1a-2a63-4779-8242-35ea1996ce37"/>
    <ds:schemaRef ds:uri="http://purl.org/dc/terms/"/>
    <ds:schemaRef ds:uri="http://schemas.openxmlformats.org/package/2006/metadata/core-properties"/>
    <ds:schemaRef ds:uri="51fdc34a-fa73-4525-aad2-59c602ebc53a"/>
    <ds:schemaRef ds:uri="http://www.w3.org/XML/1998/namespace"/>
    <ds:schemaRef ds:uri="http://purl.org/dc/dcmitype/"/>
  </ds:schemaRefs>
</ds:datastoreItem>
</file>

<file path=customXml/itemProps3.xml><?xml version="1.0" encoding="utf-8"?>
<ds:datastoreItem xmlns:ds="http://schemas.openxmlformats.org/officeDocument/2006/customXml" ds:itemID="{9CF2E91D-674F-465B-96CD-57ABC0B78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 1 -Baseline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Fuller</dc:creator>
  <cp:keywords/>
  <dc:description/>
  <cp:lastModifiedBy>Rachael Dowson-Wallace</cp:lastModifiedBy>
  <cp:revision/>
  <dcterms:created xsi:type="dcterms:W3CDTF">2018-03-06T16:33:14Z</dcterms:created>
  <dcterms:modified xsi:type="dcterms:W3CDTF">2022-10-12T10:05:47Z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0x010100B4E61397E43FB04FA7B12299C8B782FB</vt:lpwstr>
  </property>
  <property fmtid="{D5CDD505-2E9C-101B-9397-08002B2CF9AE}" pid="3" name="Order">
    <vt:r8>72800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